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codeName="ThisWorkbook"/>
  <mc:AlternateContent xmlns:mc="http://schemas.openxmlformats.org/markup-compatibility/2006">
    <mc:Choice Requires="x15">
      <x15ac:absPath xmlns:x15ac="http://schemas.microsoft.com/office/spreadsheetml/2010/11/ac" url="J:\HRM\ITS Share\Time Sheet Templates\2022-2023\"/>
    </mc:Choice>
  </mc:AlternateContent>
  <xr:revisionPtr revIDLastSave="0" documentId="13_ncr:1_{0E6EBBE8-DE05-4F3B-86B6-96E19C383FB0}" xr6:coauthVersionLast="47" xr6:coauthVersionMax="47" xr10:uidLastSave="{00000000-0000-0000-0000-000000000000}"/>
  <bookViews>
    <workbookView xWindow="28680" yWindow="-120" windowWidth="29040" windowHeight="15840" firstSheet="1" activeTab="1" xr2:uid="{00000000-000D-0000-FFFF-FFFF00000000}"/>
  </bookViews>
  <sheets>
    <sheet name="Payroll Schedule" sheetId="3" state="hidden" r:id="rId1"/>
    <sheet name="Previous June Split WK HRS" sheetId="4" r:id="rId2"/>
    <sheet name="June 22, 2022 - July 6, 2022" sheetId="2" r:id="rId3"/>
    <sheet name="July 7, 2022 - July 20, 2022" sheetId="5" r:id="rId4"/>
    <sheet name="July 21, 2021 - August 4, 2022" sheetId="6" r:id="rId5"/>
    <sheet name="Aug 5, 2022 - Aug 22, 2022" sheetId="7" r:id="rId6"/>
    <sheet name="Aug 23, 2022 - Sept 6, 2022" sheetId="8" r:id="rId7"/>
    <sheet name="Sept 7, 2022 - Sept 21, 2022" sheetId="9" r:id="rId8"/>
    <sheet name="Sept 22, 2022 - Oct 5, 2022" sheetId="10" r:id="rId9"/>
    <sheet name="Oct 6, 2022 - Oct 20, 2022" sheetId="11" r:id="rId10"/>
    <sheet name="Oct 21, 2022 - Nov 3, 2022" sheetId="12" r:id="rId11"/>
    <sheet name="Nov 4, 2022 - Nov 17, 2022" sheetId="13" r:id="rId12"/>
    <sheet name="Nov 18, 2022 - Dec 4, 2022" sheetId="14" r:id="rId13"/>
    <sheet name="Dec 5, 2022 - Dec 8, 2022" sheetId="15" r:id="rId14"/>
    <sheet name="Dec 9, 2022 - Jan 4, 2023" sheetId="16" r:id="rId15"/>
    <sheet name="Jan 5, 2023 - Jan 22, 2023" sheetId="17" r:id="rId16"/>
    <sheet name="Jan 23, 2023 - Feb 6, 2023" sheetId="18" r:id="rId17"/>
    <sheet name="Feb 7, 2023 - Feb 19, 2023" sheetId="19" r:id="rId18"/>
    <sheet name="Feb 20, 2023 - March 6, 2023" sheetId="20" r:id="rId19"/>
    <sheet name="March 7, 2023 - March 22, 2023" sheetId="21" r:id="rId20"/>
    <sheet name="March 23, 2023 - April 4, 2023" sheetId="22" r:id="rId21"/>
    <sheet name="April 5, 2023 - April 19, 2023" sheetId="23" r:id="rId22"/>
    <sheet name="April 20, 2023 - May 4, 2023" sheetId="24" r:id="rId23"/>
    <sheet name="May 5, 2023 - May 21, 2023" sheetId="25" r:id="rId24"/>
    <sheet name="May 22, 2023 - June 6, 2023" sheetId="26" r:id="rId25"/>
    <sheet name="June 7, 2023 - June 21, 2023" sheetId="27" r:id="rId26"/>
  </sheets>
  <definedNames>
    <definedName name="_xlnm.Print_Area" localSheetId="22">'April 20, 2023 - May 4, 2023'!$A$1:$I$42</definedName>
    <definedName name="_xlnm.Print_Area" localSheetId="21">'April 5, 2023 - April 19, 2023'!$A$1:$I$42</definedName>
    <definedName name="_xlnm.Print_Area" localSheetId="6">'Aug 23, 2022 - Sept 6, 2022'!$A$1:$I$42</definedName>
    <definedName name="_xlnm.Print_Area" localSheetId="5">'Aug 5, 2022 - Aug 22, 2022'!$A$1:$I$42</definedName>
    <definedName name="_xlnm.Print_Area" localSheetId="13">'Dec 5, 2022 - Dec 8, 2022'!$A$1:$I$42</definedName>
    <definedName name="_xlnm.Print_Area" localSheetId="14">'Dec 9, 2022 - Jan 4, 2023'!$A$1:$I$42</definedName>
    <definedName name="_xlnm.Print_Area" localSheetId="18">'Feb 20, 2023 - March 6, 2023'!$A$1:$I$42</definedName>
    <definedName name="_xlnm.Print_Area" localSheetId="17">'Feb 7, 2023 - Feb 19, 2023'!$A$1:$I$42</definedName>
    <definedName name="_xlnm.Print_Area" localSheetId="16">'Jan 23, 2023 - Feb 6, 2023'!$A$1:$I$42</definedName>
    <definedName name="_xlnm.Print_Area" localSheetId="15">'Jan 5, 2023 - Jan 22, 2023'!$A$1:$I$42</definedName>
    <definedName name="_xlnm.Print_Area" localSheetId="4">'July 21, 2021 - August 4, 2022'!$A$1:$I$42</definedName>
    <definedName name="_xlnm.Print_Area" localSheetId="3">'July 7, 2022 - July 20, 2022'!$A$1:$I$42</definedName>
    <definedName name="_xlnm.Print_Area" localSheetId="2">'June 22, 2022 - July 6, 2022'!$A$1:$I$42</definedName>
    <definedName name="_xlnm.Print_Area" localSheetId="25">'June 7, 2023 - June 21, 2023'!$A$1:$I$42</definedName>
    <definedName name="_xlnm.Print_Area" localSheetId="20">'March 23, 2023 - April 4, 2023'!$A$1:$I$42</definedName>
    <definedName name="_xlnm.Print_Area" localSheetId="19">'March 7, 2023 - March 22, 2023'!$A$1:$I$42</definedName>
    <definedName name="_xlnm.Print_Area" localSheetId="24">'May 22, 2023 - June 6, 2023'!$A$1:$I$42</definedName>
    <definedName name="_xlnm.Print_Area" localSheetId="23">'May 5, 2023 - May 21, 2023'!$A$1:$I$42</definedName>
    <definedName name="_xlnm.Print_Area" localSheetId="12">'Nov 18, 2022 - Dec 4, 2022'!$A$1:$I$42</definedName>
    <definedName name="_xlnm.Print_Area" localSheetId="11">'Nov 4, 2022 - Nov 17, 2022'!$A$1:$I$42</definedName>
    <definedName name="_xlnm.Print_Area" localSheetId="10">'Oct 21, 2022 - Nov 3, 2022'!$A$1:$I$42</definedName>
    <definedName name="_xlnm.Print_Area" localSheetId="9">'Oct 6, 2022 - Oct 20, 2022'!$A$1:$I$42</definedName>
    <definedName name="_xlnm.Print_Area" localSheetId="0">'Payroll Schedule'!$A$1:$L$40</definedName>
    <definedName name="_xlnm.Print_Area" localSheetId="1">Table1[#All]</definedName>
    <definedName name="_xlnm.Print_Area" localSheetId="8">'Sept 22, 2022 - Oct 5, 2022'!$A$1:$I$42</definedName>
    <definedName name="_xlnm.Print_Area" localSheetId="7">'Sept 7, 2022 - Sept 21, 2022'!$A$1:$I$42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26" l="1"/>
  <c r="C13" i="18"/>
  <c r="C13" i="15"/>
  <c r="B24" i="3" l="1"/>
  <c r="B26" i="3" s="1"/>
  <c r="B27" i="3" s="1"/>
  <c r="B29" i="3" s="1"/>
  <c r="B30" i="3" s="1"/>
  <c r="B32" i="3" s="1"/>
  <c r="B33" i="3" s="1"/>
  <c r="B35" i="3" s="1"/>
  <c r="B36" i="3" s="1"/>
  <c r="B38" i="3" s="1"/>
  <c r="B39" i="3" s="1"/>
  <c r="B8" i="3"/>
  <c r="B9" i="3" s="1"/>
  <c r="B11" i="3" s="1"/>
  <c r="B12" i="3" s="1"/>
  <c r="B14" i="3" s="1"/>
  <c r="B15" i="3" s="1"/>
  <c r="B17" i="3" s="1"/>
  <c r="B18" i="3" s="1"/>
  <c r="B20" i="3" s="1"/>
  <c r="B21" i="3" s="1"/>
  <c r="C37" i="27" l="1"/>
  <c r="D37" i="27" s="1"/>
  <c r="H29" i="27"/>
  <c r="I29" i="27" s="1"/>
  <c r="C29" i="27"/>
  <c r="D29" i="27" s="1"/>
  <c r="H21" i="27"/>
  <c r="I21" i="27" s="1"/>
  <c r="B10" i="27"/>
  <c r="B9" i="27"/>
  <c r="B8" i="27"/>
  <c r="C37" i="26"/>
  <c r="C13" i="27" s="1"/>
  <c r="H29" i="26"/>
  <c r="I29" i="26" s="1"/>
  <c r="C29" i="26"/>
  <c r="H21" i="26"/>
  <c r="B10" i="26"/>
  <c r="B9" i="26"/>
  <c r="B8" i="26"/>
  <c r="C37" i="25"/>
  <c r="H29" i="25"/>
  <c r="I29" i="25" s="1"/>
  <c r="C29" i="25"/>
  <c r="H21" i="25"/>
  <c r="I21" i="25" s="1"/>
  <c r="B10" i="25"/>
  <c r="B9" i="25"/>
  <c r="B8" i="25"/>
  <c r="C37" i="24"/>
  <c r="C13" i="25" s="1"/>
  <c r="C21" i="25" s="1"/>
  <c r="D21" i="25" s="1"/>
  <c r="H29" i="24"/>
  <c r="I29" i="24" s="1"/>
  <c r="C29" i="24"/>
  <c r="D29" i="24" s="1"/>
  <c r="H21" i="24"/>
  <c r="I21" i="24" s="1"/>
  <c r="B10" i="24"/>
  <c r="B9" i="24"/>
  <c r="B8" i="24"/>
  <c r="C37" i="23"/>
  <c r="H29" i="23"/>
  <c r="I29" i="23" s="1"/>
  <c r="C29" i="23"/>
  <c r="D29" i="23" s="1"/>
  <c r="H21" i="23"/>
  <c r="B10" i="23"/>
  <c r="B9" i="23"/>
  <c r="B8" i="23"/>
  <c r="C37" i="22"/>
  <c r="H29" i="22"/>
  <c r="I29" i="22" s="1"/>
  <c r="C29" i="22"/>
  <c r="H21" i="22"/>
  <c r="I21" i="22" s="1"/>
  <c r="B10" i="22"/>
  <c r="B9" i="22"/>
  <c r="B8" i="22"/>
  <c r="C37" i="21"/>
  <c r="C13" i="22" s="1"/>
  <c r="H29" i="21"/>
  <c r="I29" i="21" s="1"/>
  <c r="C29" i="21"/>
  <c r="D29" i="21" s="1"/>
  <c r="H21" i="21"/>
  <c r="B10" i="21"/>
  <c r="B9" i="21"/>
  <c r="B8" i="21"/>
  <c r="C37" i="20"/>
  <c r="C13" i="21" s="1"/>
  <c r="H29" i="20"/>
  <c r="I29" i="20" s="1"/>
  <c r="C29" i="20"/>
  <c r="D29" i="20" s="1"/>
  <c r="H21" i="20"/>
  <c r="B10" i="20"/>
  <c r="B9" i="20"/>
  <c r="B8" i="20"/>
  <c r="G10" i="19"/>
  <c r="C37" i="19"/>
  <c r="C13" i="20" s="1"/>
  <c r="I29" i="19"/>
  <c r="H29" i="19"/>
  <c r="C29" i="19"/>
  <c r="H21" i="19"/>
  <c r="I21" i="19" s="1"/>
  <c r="B10" i="19"/>
  <c r="B9" i="19"/>
  <c r="B8" i="19"/>
  <c r="G10" i="18"/>
  <c r="C37" i="18"/>
  <c r="C13" i="19" s="1"/>
  <c r="H29" i="18"/>
  <c r="I29" i="18" s="1"/>
  <c r="C29" i="18"/>
  <c r="H21" i="18"/>
  <c r="B10" i="18"/>
  <c r="B9" i="18"/>
  <c r="B8" i="18"/>
  <c r="G10" i="17"/>
  <c r="C37" i="17"/>
  <c r="H29" i="17"/>
  <c r="I29" i="17" s="1"/>
  <c r="C29" i="17"/>
  <c r="D29" i="17" s="1"/>
  <c r="H21" i="17"/>
  <c r="I21" i="17" s="1"/>
  <c r="B10" i="17"/>
  <c r="B9" i="17"/>
  <c r="B8" i="17"/>
  <c r="G10" i="16"/>
  <c r="C37" i="16"/>
  <c r="D37" i="16" s="1"/>
  <c r="H29" i="16"/>
  <c r="C29" i="16"/>
  <c r="D29" i="16" s="1"/>
  <c r="H21" i="16"/>
  <c r="I21" i="16" s="1"/>
  <c r="B10" i="16"/>
  <c r="B9" i="16"/>
  <c r="B8" i="16"/>
  <c r="C37" i="15"/>
  <c r="D37" i="15" s="1"/>
  <c r="H29" i="15"/>
  <c r="I29" i="15" s="1"/>
  <c r="C29" i="15"/>
  <c r="H21" i="15"/>
  <c r="I21" i="15" s="1"/>
  <c r="B10" i="15"/>
  <c r="B9" i="15"/>
  <c r="B8" i="15"/>
  <c r="C37" i="14"/>
  <c r="H29" i="14"/>
  <c r="I29" i="14" s="1"/>
  <c r="C29" i="14"/>
  <c r="H21" i="14"/>
  <c r="I21" i="14" s="1"/>
  <c r="B10" i="14"/>
  <c r="B9" i="14"/>
  <c r="B8" i="14"/>
  <c r="C37" i="13"/>
  <c r="H29" i="13"/>
  <c r="I29" i="13" s="1"/>
  <c r="C29" i="13"/>
  <c r="D29" i="13" s="1"/>
  <c r="I21" i="13"/>
  <c r="H21" i="13"/>
  <c r="B10" i="13"/>
  <c r="B9" i="13"/>
  <c r="B8" i="13"/>
  <c r="C37" i="12"/>
  <c r="H29" i="12"/>
  <c r="I29" i="12" s="1"/>
  <c r="C29" i="12"/>
  <c r="D29" i="12" s="1"/>
  <c r="H21" i="12"/>
  <c r="I21" i="12" s="1"/>
  <c r="B10" i="12"/>
  <c r="B9" i="12"/>
  <c r="B8" i="12"/>
  <c r="C37" i="11"/>
  <c r="C13" i="12" s="1"/>
  <c r="H29" i="11"/>
  <c r="I29" i="11" s="1"/>
  <c r="C29" i="11"/>
  <c r="D29" i="11" s="1"/>
  <c r="H21" i="11"/>
  <c r="I21" i="11" s="1"/>
  <c r="B10" i="11"/>
  <c r="B9" i="11"/>
  <c r="B8" i="11"/>
  <c r="C37" i="10"/>
  <c r="D37" i="10" s="1"/>
  <c r="H29" i="10"/>
  <c r="I29" i="10" s="1"/>
  <c r="C29" i="10"/>
  <c r="D29" i="10" s="1"/>
  <c r="H21" i="10"/>
  <c r="I21" i="10" s="1"/>
  <c r="B10" i="10"/>
  <c r="B9" i="10"/>
  <c r="B8" i="10"/>
  <c r="C37" i="9"/>
  <c r="H29" i="9"/>
  <c r="I29" i="9" s="1"/>
  <c r="C29" i="9"/>
  <c r="D29" i="9" s="1"/>
  <c r="H21" i="9"/>
  <c r="B10" i="9"/>
  <c r="B9" i="9"/>
  <c r="B8" i="9"/>
  <c r="C37" i="8"/>
  <c r="D37" i="8" s="1"/>
  <c r="H29" i="8"/>
  <c r="I29" i="8" s="1"/>
  <c r="C29" i="8"/>
  <c r="D29" i="8" s="1"/>
  <c r="H21" i="8"/>
  <c r="I21" i="8" s="1"/>
  <c r="B10" i="8"/>
  <c r="B9" i="8"/>
  <c r="B8" i="8"/>
  <c r="C37" i="7"/>
  <c r="H29" i="7"/>
  <c r="I29" i="7" s="1"/>
  <c r="C29" i="7"/>
  <c r="D29" i="7" s="1"/>
  <c r="H21" i="7"/>
  <c r="B10" i="7"/>
  <c r="B9" i="7"/>
  <c r="B8" i="7"/>
  <c r="C37" i="6"/>
  <c r="H29" i="6"/>
  <c r="I29" i="6" s="1"/>
  <c r="C29" i="6"/>
  <c r="D29" i="6" s="1"/>
  <c r="H21" i="6"/>
  <c r="I21" i="6" s="1"/>
  <c r="B10" i="6"/>
  <c r="B9" i="6"/>
  <c r="B8" i="6"/>
  <c r="G10" i="5"/>
  <c r="B10" i="5"/>
  <c r="B9" i="5"/>
  <c r="B8" i="5"/>
  <c r="C37" i="5"/>
  <c r="H29" i="5"/>
  <c r="I29" i="5" s="1"/>
  <c r="C29" i="5"/>
  <c r="D29" i="5" s="1"/>
  <c r="H21" i="5"/>
  <c r="B9" i="4"/>
  <c r="C13" i="2" s="1"/>
  <c r="G10" i="21"/>
  <c r="G10" i="6"/>
  <c r="G10" i="2"/>
  <c r="G8" i="2"/>
  <c r="I21" i="20" l="1"/>
  <c r="I21" i="18"/>
  <c r="I21" i="7"/>
  <c r="C13" i="8"/>
  <c r="C21" i="8" s="1"/>
  <c r="H30" i="8" s="1"/>
  <c r="D37" i="9"/>
  <c r="C13" i="10"/>
  <c r="C21" i="10" s="1"/>
  <c r="H30" i="10" s="1"/>
  <c r="I21" i="26"/>
  <c r="C21" i="27"/>
  <c r="H30" i="27" s="1"/>
  <c r="I21" i="9"/>
  <c r="D37" i="5"/>
  <c r="C13" i="6"/>
  <c r="C21" i="6" s="1"/>
  <c r="H30" i="6" s="1"/>
  <c r="D37" i="23"/>
  <c r="C13" i="24"/>
  <c r="C21" i="24" s="1"/>
  <c r="I21" i="21"/>
  <c r="D37" i="7"/>
  <c r="D37" i="6"/>
  <c r="C13" i="7"/>
  <c r="C21" i="7" s="1"/>
  <c r="H30" i="7" s="1"/>
  <c r="I21" i="5"/>
  <c r="G10" i="20"/>
  <c r="D37" i="26"/>
  <c r="D37" i="25"/>
  <c r="C21" i="26"/>
  <c r="D21" i="26" s="1"/>
  <c r="D37" i="24"/>
  <c r="I21" i="23"/>
  <c r="D37" i="22"/>
  <c r="C13" i="23"/>
  <c r="C21" i="23" s="1"/>
  <c r="H30" i="23" s="1"/>
  <c r="D37" i="21"/>
  <c r="C21" i="22"/>
  <c r="D21" i="22" s="1"/>
  <c r="D37" i="20"/>
  <c r="C21" i="21"/>
  <c r="H30" i="21" s="1"/>
  <c r="D37" i="19"/>
  <c r="C21" i="20"/>
  <c r="D21" i="20" s="1"/>
  <c r="D37" i="18"/>
  <c r="C21" i="19"/>
  <c r="D21" i="19" s="1"/>
  <c r="D37" i="17"/>
  <c r="C21" i="18"/>
  <c r="D21" i="18" s="1"/>
  <c r="I29" i="16"/>
  <c r="C13" i="17"/>
  <c r="C21" i="17" s="1"/>
  <c r="D29" i="15"/>
  <c r="D37" i="14"/>
  <c r="C21" i="15"/>
  <c r="C13" i="16" s="1"/>
  <c r="C21" i="16" s="1"/>
  <c r="H30" i="16" s="1"/>
  <c r="D37" i="13"/>
  <c r="C13" i="14"/>
  <c r="C21" i="14" s="1"/>
  <c r="D21" i="14" s="1"/>
  <c r="D37" i="12"/>
  <c r="C13" i="13"/>
  <c r="C21" i="13" s="1"/>
  <c r="H30" i="13" s="1"/>
  <c r="K9" i="4"/>
  <c r="H30" i="25"/>
  <c r="D37" i="11"/>
  <c r="C21" i="12"/>
  <c r="D21" i="12" s="1"/>
  <c r="C13" i="11"/>
  <c r="C21" i="11" s="1"/>
  <c r="H30" i="11" s="1"/>
  <c r="C13" i="9"/>
  <c r="C21" i="9" s="1"/>
  <c r="D21" i="9" s="1"/>
  <c r="D29" i="26"/>
  <c r="D29" i="25"/>
  <c r="D29" i="22"/>
  <c r="D29" i="19"/>
  <c r="D29" i="18"/>
  <c r="D29" i="14"/>
  <c r="K8" i="4"/>
  <c r="K7" i="4"/>
  <c r="K6" i="4"/>
  <c r="K5" i="4"/>
  <c r="K4" i="4"/>
  <c r="K3" i="4"/>
  <c r="K2" i="4"/>
  <c r="I30" i="25" l="1"/>
  <c r="D21" i="27"/>
  <c r="I30" i="27" s="1"/>
  <c r="I30" i="9"/>
  <c r="D21" i="24"/>
  <c r="I30" i="24" s="1"/>
  <c r="H30" i="24"/>
  <c r="I30" i="20"/>
  <c r="D21" i="6"/>
  <c r="I30" i="6" s="1"/>
  <c r="H30" i="12"/>
  <c r="G10" i="7"/>
  <c r="I30" i="14"/>
  <c r="G10" i="22"/>
  <c r="I30" i="26"/>
  <c r="H30" i="26"/>
  <c r="D21" i="23"/>
  <c r="I30" i="23" s="1"/>
  <c r="I30" i="22"/>
  <c r="H30" i="22"/>
  <c r="D21" i="21"/>
  <c r="I30" i="21" s="1"/>
  <c r="H30" i="20"/>
  <c r="I30" i="18"/>
  <c r="I30" i="19"/>
  <c r="H30" i="19"/>
  <c r="H30" i="18"/>
  <c r="H30" i="17"/>
  <c r="D21" i="17"/>
  <c r="I30" i="17" s="1"/>
  <c r="D21" i="16"/>
  <c r="I30" i="16" s="1"/>
  <c r="H30" i="15"/>
  <c r="D21" i="15"/>
  <c r="I30" i="15" s="1"/>
  <c r="H30" i="14"/>
  <c r="D21" i="13"/>
  <c r="I30" i="13" s="1"/>
  <c r="I30" i="12"/>
  <c r="D21" i="11"/>
  <c r="I30" i="11" s="1"/>
  <c r="H30" i="9"/>
  <c r="D21" i="8"/>
  <c r="I30" i="8" s="1"/>
  <c r="D21" i="7"/>
  <c r="I30" i="7" s="1"/>
  <c r="D21" i="10"/>
  <c r="I30" i="10" s="1"/>
  <c r="L6" i="3"/>
  <c r="L5" i="3"/>
  <c r="L39" i="3"/>
  <c r="G9" i="27" s="1"/>
  <c r="L38" i="3"/>
  <c r="L36" i="3"/>
  <c r="L35" i="3"/>
  <c r="L33" i="3"/>
  <c r="G9" i="23" s="1"/>
  <c r="L32" i="3"/>
  <c r="L30" i="3"/>
  <c r="G9" i="21" s="1"/>
  <c r="L29" i="3"/>
  <c r="L27" i="3"/>
  <c r="L26" i="3"/>
  <c r="L24" i="3"/>
  <c r="K26" i="3" s="1"/>
  <c r="L23" i="3"/>
  <c r="L21" i="3"/>
  <c r="L20" i="3"/>
  <c r="L18" i="3"/>
  <c r="L17" i="3"/>
  <c r="L15" i="3"/>
  <c r="K17" i="3" s="1"/>
  <c r="L14" i="3"/>
  <c r="L12" i="3"/>
  <c r="L11" i="3"/>
  <c r="L9" i="3"/>
  <c r="K11" i="3" s="1"/>
  <c r="L8" i="3"/>
  <c r="K9" i="3" s="1"/>
  <c r="G9" i="15" l="1"/>
  <c r="K23" i="3"/>
  <c r="G8" i="16" s="1"/>
  <c r="K8" i="16" s="1"/>
  <c r="K14" i="16" s="1"/>
  <c r="A14" i="16" s="1"/>
  <c r="G9" i="9"/>
  <c r="K14" i="3"/>
  <c r="G9" i="5"/>
  <c r="K8" i="3"/>
  <c r="G8" i="6" s="1"/>
  <c r="K8" i="6" s="1"/>
  <c r="K14" i="6" s="1"/>
  <c r="A14" i="6" s="1"/>
  <c r="G9" i="2"/>
  <c r="K6" i="3"/>
  <c r="G8" i="5" s="1"/>
  <c r="K8" i="5" s="1"/>
  <c r="K14" i="5" s="1"/>
  <c r="A14" i="5" s="1"/>
  <c r="G9" i="13"/>
  <c r="K20" i="3"/>
  <c r="G8" i="14" s="1"/>
  <c r="K8" i="14" s="1"/>
  <c r="G8" i="10"/>
  <c r="K8" i="10" s="1"/>
  <c r="G8" i="7"/>
  <c r="K8" i="7" s="1"/>
  <c r="G9" i="6"/>
  <c r="G8" i="8"/>
  <c r="K8" i="8" s="1"/>
  <c r="G9" i="7"/>
  <c r="K15" i="3"/>
  <c r="G8" i="11" s="1"/>
  <c r="K8" i="11" s="1"/>
  <c r="G9" i="10"/>
  <c r="K24" i="3"/>
  <c r="G8" i="17" s="1"/>
  <c r="K8" i="17" s="1"/>
  <c r="G9" i="16"/>
  <c r="K30" i="3"/>
  <c r="G8" i="21" s="1"/>
  <c r="K8" i="21" s="1"/>
  <c r="G9" i="20"/>
  <c r="K39" i="3"/>
  <c r="G8" i="27" s="1"/>
  <c r="K8" i="27" s="1"/>
  <c r="G9" i="26"/>
  <c r="K12" i="3"/>
  <c r="G8" i="9" s="1"/>
  <c r="K8" i="9" s="1"/>
  <c r="G9" i="8"/>
  <c r="G8" i="12"/>
  <c r="K8" i="12" s="1"/>
  <c r="G9" i="11"/>
  <c r="K21" i="3"/>
  <c r="G8" i="15" s="1"/>
  <c r="K8" i="15" s="1"/>
  <c r="G9" i="14"/>
  <c r="G8" i="18"/>
  <c r="K8" i="18" s="1"/>
  <c r="G9" i="17"/>
  <c r="K35" i="3"/>
  <c r="G8" i="24" s="1"/>
  <c r="K8" i="24" s="1"/>
  <c r="K18" i="3"/>
  <c r="G8" i="13" s="1"/>
  <c r="K8" i="13" s="1"/>
  <c r="G9" i="12"/>
  <c r="K27" i="3"/>
  <c r="G8" i="19" s="1"/>
  <c r="K8" i="19" s="1"/>
  <c r="G9" i="18"/>
  <c r="K32" i="3"/>
  <c r="G8" i="22" s="1"/>
  <c r="K8" i="22" s="1"/>
  <c r="K36" i="3"/>
  <c r="G8" i="25" s="1"/>
  <c r="K8" i="25" s="1"/>
  <c r="G9" i="24"/>
  <c r="G10" i="8"/>
  <c r="K29" i="3"/>
  <c r="G8" i="20" s="1"/>
  <c r="K8" i="20" s="1"/>
  <c r="G9" i="19"/>
  <c r="K33" i="3"/>
  <c r="G8" i="23" s="1"/>
  <c r="K8" i="23" s="1"/>
  <c r="G9" i="22"/>
  <c r="K38" i="3"/>
  <c r="G8" i="26" s="1"/>
  <c r="K8" i="26" s="1"/>
  <c r="G9" i="25"/>
  <c r="G10" i="23"/>
  <c r="H29" i="2"/>
  <c r="I29" i="2" s="1"/>
  <c r="H21" i="2"/>
  <c r="I21" i="2" s="1"/>
  <c r="C37" i="2"/>
  <c r="C29" i="2"/>
  <c r="C21" i="2"/>
  <c r="K8" i="2"/>
  <c r="K14" i="2" s="1"/>
  <c r="A14" i="2" s="1"/>
  <c r="K15" i="6" l="1"/>
  <c r="A15" i="6" s="1"/>
  <c r="K15" i="16"/>
  <c r="A15" i="16" s="1"/>
  <c r="K14" i="10"/>
  <c r="A14" i="10" s="1"/>
  <c r="K15" i="5"/>
  <c r="A15" i="5" s="1"/>
  <c r="C13" i="5"/>
  <c r="C21" i="5" s="1"/>
  <c r="H30" i="5" s="1"/>
  <c r="K14" i="19"/>
  <c r="A14" i="19" s="1"/>
  <c r="K14" i="25"/>
  <c r="A14" i="25" s="1"/>
  <c r="K14" i="24"/>
  <c r="A14" i="24" s="1"/>
  <c r="K14" i="15"/>
  <c r="A14" i="15" s="1"/>
  <c r="K14" i="9"/>
  <c r="A14" i="9" s="1"/>
  <c r="K14" i="27"/>
  <c r="A14" i="27" s="1"/>
  <c r="K14" i="17"/>
  <c r="A14" i="17" s="1"/>
  <c r="K14" i="23"/>
  <c r="A14" i="23" s="1"/>
  <c r="G10" i="9"/>
  <c r="K14" i="26"/>
  <c r="A14" i="26" s="1"/>
  <c r="K14" i="20"/>
  <c r="A14" i="20" s="1"/>
  <c r="K14" i="22"/>
  <c r="A14" i="22" s="1"/>
  <c r="K14" i="13"/>
  <c r="A14" i="13" s="1"/>
  <c r="K14" i="14"/>
  <c r="A14" i="14" s="1"/>
  <c r="K14" i="8"/>
  <c r="A14" i="8" s="1"/>
  <c r="K14" i="7"/>
  <c r="A14" i="7" s="1"/>
  <c r="G10" i="24"/>
  <c r="K14" i="11"/>
  <c r="A14" i="11" s="1"/>
  <c r="K14" i="18"/>
  <c r="A14" i="18" s="1"/>
  <c r="K14" i="12"/>
  <c r="A14" i="12" s="1"/>
  <c r="K14" i="21"/>
  <c r="A14" i="21" s="1"/>
  <c r="D21" i="2"/>
  <c r="H30" i="2"/>
  <c r="K15" i="2"/>
  <c r="A15" i="2" s="1"/>
  <c r="K15" i="24" l="1"/>
  <c r="K16" i="24" s="1"/>
  <c r="K15" i="17"/>
  <c r="A15" i="17" s="1"/>
  <c r="K16" i="16"/>
  <c r="A16" i="16" s="1"/>
  <c r="K16" i="6"/>
  <c r="A16" i="6" s="1"/>
  <c r="K16" i="5"/>
  <c r="A16" i="5" s="1"/>
  <c r="K15" i="12"/>
  <c r="A15" i="12" s="1"/>
  <c r="K15" i="22"/>
  <c r="A15" i="22" s="1"/>
  <c r="K15" i="10"/>
  <c r="A15" i="10" s="1"/>
  <c r="K15" i="14"/>
  <c r="K15" i="20"/>
  <c r="A15" i="20" s="1"/>
  <c r="D21" i="5"/>
  <c r="I30" i="5" s="1"/>
  <c r="K15" i="21"/>
  <c r="K16" i="21" s="1"/>
  <c r="K15" i="8"/>
  <c r="K16" i="8" s="1"/>
  <c r="K15" i="27"/>
  <c r="A15" i="27" s="1"/>
  <c r="G10" i="10"/>
  <c r="K15" i="11"/>
  <c r="G10" i="25"/>
  <c r="K15" i="25"/>
  <c r="K15" i="19"/>
  <c r="K15" i="18"/>
  <c r="K15" i="7"/>
  <c r="K15" i="13"/>
  <c r="K15" i="26"/>
  <c r="K15" i="23"/>
  <c r="K15" i="9"/>
  <c r="K15" i="15"/>
  <c r="K16" i="2"/>
  <c r="K17" i="2" s="1"/>
  <c r="K18" i="2" s="1"/>
  <c r="K19" i="2" s="1"/>
  <c r="D29" i="2"/>
  <c r="D37" i="2"/>
  <c r="A15" i="24" l="1"/>
  <c r="K17" i="6"/>
  <c r="A17" i="6" s="1"/>
  <c r="K17" i="5"/>
  <c r="A17" i="5" s="1"/>
  <c r="K16" i="22"/>
  <c r="K16" i="17"/>
  <c r="K17" i="17" s="1"/>
  <c r="K17" i="16"/>
  <c r="A17" i="16" s="1"/>
  <c r="K16" i="12"/>
  <c r="A16" i="12" s="1"/>
  <c r="K16" i="10"/>
  <c r="A16" i="10" s="1"/>
  <c r="K18" i="6"/>
  <c r="A18" i="6" s="1"/>
  <c r="K18" i="5"/>
  <c r="K19" i="5" s="1"/>
  <c r="A15" i="21"/>
  <c r="K16" i="20"/>
  <c r="K17" i="20" s="1"/>
  <c r="A15" i="14"/>
  <c r="K16" i="14"/>
  <c r="A15" i="25"/>
  <c r="K16" i="25"/>
  <c r="A15" i="13"/>
  <c r="K16" i="13"/>
  <c r="K16" i="27"/>
  <c r="K17" i="27" s="1"/>
  <c r="A15" i="8"/>
  <c r="A15" i="7"/>
  <c r="K16" i="7"/>
  <c r="A15" i="15"/>
  <c r="K16" i="15"/>
  <c r="K17" i="10"/>
  <c r="A15" i="23"/>
  <c r="K16" i="23"/>
  <c r="A15" i="19"/>
  <c r="K16" i="19"/>
  <c r="A15" i="11"/>
  <c r="K16" i="11"/>
  <c r="K19" i="25"/>
  <c r="A16" i="21"/>
  <c r="K17" i="21"/>
  <c r="K17" i="22"/>
  <c r="A16" i="22"/>
  <c r="G10" i="27"/>
  <c r="G10" i="26"/>
  <c r="A16" i="24"/>
  <c r="K17" i="24"/>
  <c r="A15" i="26"/>
  <c r="K16" i="26"/>
  <c r="A15" i="9"/>
  <c r="K16" i="9"/>
  <c r="A15" i="18"/>
  <c r="K16" i="18"/>
  <c r="K19" i="7"/>
  <c r="G10" i="11"/>
  <c r="K17" i="8"/>
  <c r="A16" i="8"/>
  <c r="K19" i="16"/>
  <c r="A18" i="2"/>
  <c r="A16" i="2"/>
  <c r="A17" i="2"/>
  <c r="I30" i="2"/>
  <c r="K20" i="2"/>
  <c r="A19" i="2"/>
  <c r="A16" i="17" l="1"/>
  <c r="A16" i="27"/>
  <c r="A17" i="20"/>
  <c r="K18" i="20"/>
  <c r="K18" i="16"/>
  <c r="A18" i="16" s="1"/>
  <c r="K17" i="12"/>
  <c r="A17" i="12" s="1"/>
  <c r="K19" i="6"/>
  <c r="K20" i="6" s="1"/>
  <c r="A18" i="5"/>
  <c r="K18" i="12"/>
  <c r="A16" i="26"/>
  <c r="K17" i="26"/>
  <c r="A17" i="21"/>
  <c r="K18" i="21"/>
  <c r="A16" i="20"/>
  <c r="A16" i="15"/>
  <c r="K17" i="15"/>
  <c r="A16" i="14"/>
  <c r="K17" i="14"/>
  <c r="A17" i="8"/>
  <c r="K18" i="8"/>
  <c r="A16" i="7"/>
  <c r="K17" i="7"/>
  <c r="K20" i="5"/>
  <c r="A19" i="5"/>
  <c r="A16" i="13"/>
  <c r="K17" i="13"/>
  <c r="A17" i="22"/>
  <c r="K18" i="22"/>
  <c r="A16" i="25"/>
  <c r="K17" i="25"/>
  <c r="A16" i="18"/>
  <c r="K17" i="18"/>
  <c r="A17" i="10"/>
  <c r="K18" i="10"/>
  <c r="A17" i="27"/>
  <c r="K18" i="27"/>
  <c r="G10" i="12"/>
  <c r="A17" i="24"/>
  <c r="K18" i="24"/>
  <c r="A17" i="17"/>
  <c r="K18" i="17"/>
  <c r="A16" i="23"/>
  <c r="K17" i="23"/>
  <c r="A19" i="7"/>
  <c r="K20" i="7"/>
  <c r="A16" i="9"/>
  <c r="K17" i="9"/>
  <c r="K20" i="25"/>
  <c r="A19" i="25"/>
  <c r="A16" i="11"/>
  <c r="K17" i="11"/>
  <c r="K17" i="19"/>
  <c r="A16" i="19"/>
  <c r="K20" i="16"/>
  <c r="A19" i="16"/>
  <c r="A20" i="2"/>
  <c r="K22" i="2"/>
  <c r="A22" i="2" s="1"/>
  <c r="A17" i="25" l="1"/>
  <c r="K18" i="25"/>
  <c r="A18" i="25" s="1"/>
  <c r="A18" i="20"/>
  <c r="K19" i="20"/>
  <c r="A17" i="7"/>
  <c r="K18" i="7"/>
  <c r="A18" i="7" s="1"/>
  <c r="A17" i="26"/>
  <c r="K18" i="26"/>
  <c r="A18" i="21"/>
  <c r="K19" i="21"/>
  <c r="A17" i="19"/>
  <c r="K18" i="19"/>
  <c r="A19" i="6"/>
  <c r="A17" i="18"/>
  <c r="K18" i="18"/>
  <c r="A18" i="12"/>
  <c r="K19" i="12"/>
  <c r="A18" i="8"/>
  <c r="K19" i="8"/>
  <c r="A18" i="27"/>
  <c r="K19" i="27"/>
  <c r="A17" i="15"/>
  <c r="K18" i="15"/>
  <c r="A17" i="14"/>
  <c r="K18" i="14"/>
  <c r="A17" i="13"/>
  <c r="K18" i="13"/>
  <c r="A18" i="10"/>
  <c r="K19" i="10"/>
  <c r="A17" i="9"/>
  <c r="K18" i="9"/>
  <c r="K22" i="5"/>
  <c r="A20" i="5"/>
  <c r="A18" i="22"/>
  <c r="K19" i="22"/>
  <c r="A17" i="11"/>
  <c r="K18" i="11"/>
  <c r="K18" i="23"/>
  <c r="A17" i="23"/>
  <c r="A18" i="24"/>
  <c r="K19" i="24"/>
  <c r="A20" i="7"/>
  <c r="K22" i="7"/>
  <c r="A18" i="17"/>
  <c r="K19" i="17"/>
  <c r="A20" i="25"/>
  <c r="K22" i="25"/>
  <c r="G10" i="13"/>
  <c r="K22" i="16"/>
  <c r="A20" i="16"/>
  <c r="K22" i="6"/>
  <c r="A20" i="6"/>
  <c r="K23" i="2"/>
  <c r="A23" i="2" s="1"/>
  <c r="A18" i="26" l="1"/>
  <c r="K19" i="26"/>
  <c r="A19" i="20"/>
  <c r="K20" i="20"/>
  <c r="A19" i="21"/>
  <c r="K20" i="21"/>
  <c r="A18" i="19"/>
  <c r="K19" i="19"/>
  <c r="A18" i="15"/>
  <c r="K19" i="15"/>
  <c r="A18" i="9"/>
  <c r="K19" i="9"/>
  <c r="A18" i="18"/>
  <c r="K19" i="18"/>
  <c r="A19" i="12"/>
  <c r="K20" i="12"/>
  <c r="A19" i="8"/>
  <c r="K20" i="8"/>
  <c r="A19" i="27"/>
  <c r="K20" i="27"/>
  <c r="A18" i="14"/>
  <c r="K19" i="14"/>
  <c r="K19" i="13"/>
  <c r="A18" i="13"/>
  <c r="A18" i="11"/>
  <c r="K19" i="11"/>
  <c r="A19" i="10"/>
  <c r="K20" i="10"/>
  <c r="K23" i="5"/>
  <c r="A22" i="5"/>
  <c r="A19" i="22"/>
  <c r="K20" i="22"/>
  <c r="A18" i="23"/>
  <c r="K19" i="23"/>
  <c r="A22" i="25"/>
  <c r="K23" i="25"/>
  <c r="A19" i="17"/>
  <c r="K20" i="17"/>
  <c r="G10" i="15"/>
  <c r="G10" i="14"/>
  <c r="A22" i="7"/>
  <c r="K23" i="7"/>
  <c r="A19" i="24"/>
  <c r="K20" i="24"/>
  <c r="A22" i="16"/>
  <c r="K23" i="16"/>
  <c r="A22" i="6"/>
  <c r="K23" i="6"/>
  <c r="K24" i="2"/>
  <c r="A24" i="2" s="1"/>
  <c r="K20" i="26" l="1"/>
  <c r="A19" i="26"/>
  <c r="K22" i="20"/>
  <c r="A20" i="20"/>
  <c r="K22" i="21"/>
  <c r="A20" i="21"/>
  <c r="K20" i="19"/>
  <c r="A19" i="19"/>
  <c r="K20" i="15"/>
  <c r="A19" i="15"/>
  <c r="K20" i="9"/>
  <c r="A19" i="9"/>
  <c r="A19" i="18"/>
  <c r="K20" i="18"/>
  <c r="A20" i="12"/>
  <c r="K22" i="12"/>
  <c r="K22" i="8"/>
  <c r="A20" i="8"/>
  <c r="A20" i="27"/>
  <c r="K22" i="27"/>
  <c r="K20" i="14"/>
  <c r="A19" i="14"/>
  <c r="K20" i="13"/>
  <c r="A19" i="13"/>
  <c r="A19" i="11"/>
  <c r="K20" i="11"/>
  <c r="A20" i="10"/>
  <c r="K22" i="10"/>
  <c r="A23" i="5"/>
  <c r="K24" i="5"/>
  <c r="K22" i="22"/>
  <c r="A20" i="22"/>
  <c r="A19" i="23"/>
  <c r="K20" i="23"/>
  <c r="A20" i="24"/>
  <c r="K22" i="24"/>
  <c r="A23" i="7"/>
  <c r="K24" i="7"/>
  <c r="K22" i="17"/>
  <c r="A20" i="17"/>
  <c r="K24" i="25"/>
  <c r="A23" i="25"/>
  <c r="K24" i="16"/>
  <c r="A23" i="16"/>
  <c r="K24" i="6"/>
  <c r="A23" i="6"/>
  <c r="K25" i="2"/>
  <c r="A25" i="2" s="1"/>
  <c r="A20" i="26" l="1"/>
  <c r="K22" i="26"/>
  <c r="A22" i="20"/>
  <c r="K23" i="20"/>
  <c r="K23" i="21"/>
  <c r="A22" i="21"/>
  <c r="K22" i="19"/>
  <c r="A20" i="19"/>
  <c r="K22" i="15"/>
  <c r="A20" i="15"/>
  <c r="K22" i="9"/>
  <c r="A20" i="9"/>
  <c r="K22" i="18"/>
  <c r="A20" i="18"/>
  <c r="K23" i="12"/>
  <c r="A22" i="12"/>
  <c r="K23" i="8"/>
  <c r="A22" i="8"/>
  <c r="A22" i="27"/>
  <c r="K23" i="27"/>
  <c r="K22" i="14"/>
  <c r="A20" i="14"/>
  <c r="K22" i="13"/>
  <c r="A20" i="13"/>
  <c r="A20" i="11"/>
  <c r="K22" i="11"/>
  <c r="A22" i="10"/>
  <c r="K23" i="10"/>
  <c r="K25" i="5"/>
  <c r="A24" i="5"/>
  <c r="K22" i="23"/>
  <c r="A20" i="23"/>
  <c r="A22" i="22"/>
  <c r="K23" i="22"/>
  <c r="K23" i="24"/>
  <c r="A22" i="24"/>
  <c r="A22" i="17"/>
  <c r="K23" i="17"/>
  <c r="K25" i="7"/>
  <c r="A24" i="7"/>
  <c r="K25" i="25"/>
  <c r="A24" i="25"/>
  <c r="K25" i="16"/>
  <c r="A24" i="16"/>
  <c r="K25" i="6"/>
  <c r="A24" i="6"/>
  <c r="K26" i="2"/>
  <c r="A26" i="2" s="1"/>
  <c r="A22" i="26" l="1"/>
  <c r="K23" i="26"/>
  <c r="K24" i="20"/>
  <c r="A23" i="20"/>
  <c r="K24" i="21"/>
  <c r="A23" i="21"/>
  <c r="A22" i="19"/>
  <c r="K23" i="19"/>
  <c r="K23" i="15"/>
  <c r="A22" i="15"/>
  <c r="A22" i="9"/>
  <c r="K23" i="9"/>
  <c r="K23" i="18"/>
  <c r="A22" i="18"/>
  <c r="K24" i="12"/>
  <c r="A23" i="12"/>
  <c r="A23" i="8"/>
  <c r="K24" i="8"/>
  <c r="K24" i="27"/>
  <c r="A23" i="27"/>
  <c r="A22" i="14"/>
  <c r="K23" i="14"/>
  <c r="K23" i="13"/>
  <c r="A22" i="13"/>
  <c r="A22" i="11"/>
  <c r="K23" i="11"/>
  <c r="K24" i="10"/>
  <c r="A23" i="10"/>
  <c r="K26" i="5"/>
  <c r="A25" i="5"/>
  <c r="K24" i="22"/>
  <c r="A23" i="22"/>
  <c r="A22" i="23"/>
  <c r="K23" i="23"/>
  <c r="K24" i="17"/>
  <c r="A23" i="17"/>
  <c r="A23" i="24"/>
  <c r="K24" i="24"/>
  <c r="K26" i="25"/>
  <c r="A25" i="25"/>
  <c r="A25" i="7"/>
  <c r="K26" i="7"/>
  <c r="K26" i="16"/>
  <c r="A25" i="16"/>
  <c r="A25" i="6"/>
  <c r="K26" i="6"/>
  <c r="K27" i="2"/>
  <c r="A27" i="2" s="1"/>
  <c r="K24" i="26" l="1"/>
  <c r="A23" i="26"/>
  <c r="K25" i="20"/>
  <c r="A24" i="20"/>
  <c r="K25" i="21"/>
  <c r="A24" i="21"/>
  <c r="A23" i="19"/>
  <c r="K24" i="19"/>
  <c r="A23" i="15"/>
  <c r="K24" i="15"/>
  <c r="K24" i="9"/>
  <c r="A23" i="9"/>
  <c r="K24" i="18"/>
  <c r="A23" i="18"/>
  <c r="K25" i="12"/>
  <c r="A24" i="12"/>
  <c r="K25" i="8"/>
  <c r="A24" i="8"/>
  <c r="K25" i="27"/>
  <c r="A24" i="27"/>
  <c r="K24" i="14"/>
  <c r="A23" i="14"/>
  <c r="A23" i="13"/>
  <c r="K24" i="13"/>
  <c r="K24" i="11"/>
  <c r="A23" i="11"/>
  <c r="K25" i="10"/>
  <c r="A24" i="10"/>
  <c r="K27" i="5"/>
  <c r="A26" i="5"/>
  <c r="K24" i="23"/>
  <c r="A23" i="23"/>
  <c r="K25" i="22"/>
  <c r="A24" i="22"/>
  <c r="A26" i="25"/>
  <c r="K27" i="25"/>
  <c r="A26" i="7"/>
  <c r="K27" i="7"/>
  <c r="A24" i="24"/>
  <c r="K25" i="24"/>
  <c r="K25" i="17"/>
  <c r="A24" i="17"/>
  <c r="A26" i="16"/>
  <c r="K27" i="16"/>
  <c r="K27" i="6"/>
  <c r="A26" i="6"/>
  <c r="K28" i="2"/>
  <c r="A28" i="2" s="1"/>
  <c r="K25" i="26" l="1"/>
  <c r="A24" i="26"/>
  <c r="K26" i="20"/>
  <c r="A25" i="20"/>
  <c r="K26" i="21"/>
  <c r="A25" i="21"/>
  <c r="K25" i="19"/>
  <c r="A24" i="19"/>
  <c r="K25" i="15"/>
  <c r="A24" i="15"/>
  <c r="K25" i="9"/>
  <c r="A24" i="9"/>
  <c r="K25" i="18"/>
  <c r="A24" i="18"/>
  <c r="A25" i="12"/>
  <c r="K26" i="12"/>
  <c r="K26" i="8"/>
  <c r="A25" i="8"/>
  <c r="K26" i="27"/>
  <c r="A25" i="27"/>
  <c r="K25" i="14"/>
  <c r="A24" i="14"/>
  <c r="A24" i="13"/>
  <c r="K25" i="13"/>
  <c r="K25" i="11"/>
  <c r="A24" i="11"/>
  <c r="K26" i="10"/>
  <c r="A25" i="10"/>
  <c r="K28" i="5"/>
  <c r="A27" i="5"/>
  <c r="K26" i="22"/>
  <c r="A25" i="22"/>
  <c r="K25" i="23"/>
  <c r="A24" i="23"/>
  <c r="K26" i="17"/>
  <c r="A25" i="17"/>
  <c r="K26" i="24"/>
  <c r="A25" i="24"/>
  <c r="K28" i="7"/>
  <c r="A27" i="7"/>
  <c r="K28" i="25"/>
  <c r="A27" i="25"/>
  <c r="K28" i="16"/>
  <c r="A27" i="16"/>
  <c r="K28" i="6"/>
  <c r="A27" i="6"/>
  <c r="K30" i="2"/>
  <c r="A30" i="2" s="1"/>
  <c r="K26" i="26" l="1"/>
  <c r="A25" i="26"/>
  <c r="A26" i="20"/>
  <c r="K27" i="20"/>
  <c r="A26" i="21"/>
  <c r="K27" i="21"/>
  <c r="A25" i="19"/>
  <c r="K26" i="19"/>
  <c r="A25" i="15"/>
  <c r="K26" i="15"/>
  <c r="A25" i="9"/>
  <c r="K26" i="9"/>
  <c r="K26" i="18"/>
  <c r="A25" i="18"/>
  <c r="A26" i="12"/>
  <c r="K27" i="12"/>
  <c r="K27" i="8"/>
  <c r="A26" i="8"/>
  <c r="K27" i="27"/>
  <c r="A26" i="27"/>
  <c r="K26" i="14"/>
  <c r="A25" i="14"/>
  <c r="K26" i="13"/>
  <c r="A25" i="13"/>
  <c r="A25" i="11"/>
  <c r="K26" i="11"/>
  <c r="K27" i="10"/>
  <c r="A26" i="10"/>
  <c r="K30" i="5"/>
  <c r="A28" i="5"/>
  <c r="A25" i="23"/>
  <c r="K26" i="23"/>
  <c r="A26" i="22"/>
  <c r="K27" i="22"/>
  <c r="K30" i="25"/>
  <c r="A28" i="25"/>
  <c r="A26" i="24"/>
  <c r="K27" i="24"/>
  <c r="K30" i="7"/>
  <c r="A28" i="7"/>
  <c r="A26" i="17"/>
  <c r="K27" i="17"/>
  <c r="K30" i="16"/>
  <c r="A28" i="16"/>
  <c r="K30" i="6"/>
  <c r="A28" i="6"/>
  <c r="K31" i="2"/>
  <c r="A31" i="2" s="1"/>
  <c r="A26" i="26" l="1"/>
  <c r="K27" i="26"/>
  <c r="K28" i="20"/>
  <c r="A27" i="20"/>
  <c r="A27" i="21"/>
  <c r="K28" i="21"/>
  <c r="K27" i="19"/>
  <c r="A26" i="19"/>
  <c r="A26" i="15"/>
  <c r="K27" i="15"/>
  <c r="A26" i="9"/>
  <c r="K27" i="9"/>
  <c r="A26" i="18"/>
  <c r="K27" i="18"/>
  <c r="K28" i="12"/>
  <c r="A27" i="12"/>
  <c r="A27" i="8"/>
  <c r="K28" i="8"/>
  <c r="A27" i="27"/>
  <c r="K28" i="27"/>
  <c r="K27" i="14"/>
  <c r="A26" i="14"/>
  <c r="A26" i="13"/>
  <c r="K27" i="13"/>
  <c r="A26" i="11"/>
  <c r="K27" i="11"/>
  <c r="A27" i="10"/>
  <c r="K28" i="10"/>
  <c r="K31" i="5"/>
  <c r="A30" i="5"/>
  <c r="A26" i="23"/>
  <c r="K27" i="23"/>
  <c r="K28" i="22"/>
  <c r="A27" i="22"/>
  <c r="A27" i="24"/>
  <c r="K28" i="24"/>
  <c r="A30" i="7"/>
  <c r="K31" i="7"/>
  <c r="K28" i="17"/>
  <c r="A27" i="17"/>
  <c r="K31" i="25"/>
  <c r="A30" i="25"/>
  <c r="A30" i="16"/>
  <c r="K31" i="16"/>
  <c r="K31" i="6"/>
  <c r="A30" i="6"/>
  <c r="K32" i="2"/>
  <c r="A32" i="2" s="1"/>
  <c r="K28" i="26" l="1"/>
  <c r="A27" i="26"/>
  <c r="K30" i="20"/>
  <c r="A28" i="20"/>
  <c r="A28" i="21"/>
  <c r="K30" i="21"/>
  <c r="K28" i="19"/>
  <c r="A27" i="19"/>
  <c r="A27" i="15"/>
  <c r="K28" i="15"/>
  <c r="K28" i="9"/>
  <c r="A27" i="9"/>
  <c r="K28" i="18"/>
  <c r="A27" i="18"/>
  <c r="A28" i="12"/>
  <c r="K30" i="12"/>
  <c r="A28" i="8"/>
  <c r="K30" i="8"/>
  <c r="K30" i="27"/>
  <c r="A28" i="27"/>
  <c r="K28" i="14"/>
  <c r="A27" i="14"/>
  <c r="K28" i="13"/>
  <c r="A27" i="13"/>
  <c r="K28" i="11"/>
  <c r="A27" i="11"/>
  <c r="K30" i="10"/>
  <c r="A28" i="10"/>
  <c r="K32" i="5"/>
  <c r="A31" i="5"/>
  <c r="K30" i="22"/>
  <c r="A28" i="22"/>
  <c r="A27" i="23"/>
  <c r="K28" i="23"/>
  <c r="K32" i="7"/>
  <c r="A31" i="7"/>
  <c r="A28" i="24"/>
  <c r="K30" i="24"/>
  <c r="K32" i="25"/>
  <c r="A31" i="25"/>
  <c r="K30" i="17"/>
  <c r="A28" i="17"/>
  <c r="A31" i="16"/>
  <c r="K32" i="16"/>
  <c r="K32" i="6"/>
  <c r="A31" i="6"/>
  <c r="K33" i="2"/>
  <c r="A33" i="2" s="1"/>
  <c r="A28" i="26" l="1"/>
  <c r="K30" i="26"/>
  <c r="A30" i="20"/>
  <c r="K31" i="20"/>
  <c r="A30" i="21"/>
  <c r="K31" i="21"/>
  <c r="K30" i="19"/>
  <c r="A28" i="19"/>
  <c r="K30" i="15"/>
  <c r="A28" i="15"/>
  <c r="A28" i="9"/>
  <c r="K30" i="9"/>
  <c r="K30" i="18"/>
  <c r="A28" i="18"/>
  <c r="A30" i="12"/>
  <c r="K31" i="12"/>
  <c r="K31" i="8"/>
  <c r="A30" i="8"/>
  <c r="A30" i="27"/>
  <c r="K31" i="27"/>
  <c r="A28" i="14"/>
  <c r="K30" i="14"/>
  <c r="A28" i="13"/>
  <c r="K30" i="13"/>
  <c r="A28" i="11"/>
  <c r="K30" i="11"/>
  <c r="A30" i="10"/>
  <c r="K31" i="10"/>
  <c r="A32" i="5"/>
  <c r="K33" i="5"/>
  <c r="K30" i="23"/>
  <c r="A28" i="23"/>
  <c r="K31" i="22"/>
  <c r="A30" i="22"/>
  <c r="K31" i="24"/>
  <c r="A30" i="24"/>
  <c r="K31" i="17"/>
  <c r="A30" i="17"/>
  <c r="A32" i="25"/>
  <c r="K33" i="25"/>
  <c r="A32" i="7"/>
  <c r="K33" i="7"/>
  <c r="A32" i="16"/>
  <c r="K33" i="16"/>
  <c r="A32" i="6"/>
  <c r="K33" i="6"/>
  <c r="K34" i="2"/>
  <c r="A34" i="2" s="1"/>
  <c r="A30" i="26" l="1"/>
  <c r="K31" i="26"/>
  <c r="A31" i="20"/>
  <c r="K32" i="20"/>
  <c r="K32" i="21"/>
  <c r="A31" i="21"/>
  <c r="A30" i="19"/>
  <c r="K31" i="19"/>
  <c r="A30" i="15"/>
  <c r="K31" i="15"/>
  <c r="A30" i="9"/>
  <c r="K31" i="9"/>
  <c r="K31" i="18"/>
  <c r="A30" i="18"/>
  <c r="K32" i="12"/>
  <c r="A31" i="12"/>
  <c r="A31" i="8"/>
  <c r="K32" i="8"/>
  <c r="K32" i="27"/>
  <c r="A31" i="27"/>
  <c r="A30" i="14"/>
  <c r="K31" i="14"/>
  <c r="A30" i="13"/>
  <c r="K31" i="13"/>
  <c r="A30" i="11"/>
  <c r="K31" i="11"/>
  <c r="K32" i="10"/>
  <c r="A31" i="10"/>
  <c r="K34" i="5"/>
  <c r="A33" i="5"/>
  <c r="A31" i="22"/>
  <c r="K32" i="22"/>
  <c r="K31" i="23"/>
  <c r="A30" i="23"/>
  <c r="K34" i="25"/>
  <c r="A33" i="25"/>
  <c r="K34" i="7"/>
  <c r="A33" i="7"/>
  <c r="K32" i="17"/>
  <c r="A31" i="17"/>
  <c r="K32" i="24"/>
  <c r="A31" i="24"/>
  <c r="K34" i="16"/>
  <c r="A33" i="16"/>
  <c r="K34" i="6"/>
  <c r="A33" i="6"/>
  <c r="K35" i="2"/>
  <c r="A35" i="2" s="1"/>
  <c r="K32" i="26" l="1"/>
  <c r="A31" i="26"/>
  <c r="K33" i="20"/>
  <c r="A32" i="20"/>
  <c r="K33" i="21"/>
  <c r="A32" i="21"/>
  <c r="K32" i="19"/>
  <c r="A31" i="19"/>
  <c r="K32" i="15"/>
  <c r="A31" i="15"/>
  <c r="A31" i="9"/>
  <c r="K32" i="9"/>
  <c r="K32" i="18"/>
  <c r="A31" i="18"/>
  <c r="A32" i="12"/>
  <c r="K33" i="12"/>
  <c r="A32" i="8"/>
  <c r="K33" i="8"/>
  <c r="A32" i="27"/>
  <c r="K33" i="27"/>
  <c r="K32" i="14"/>
  <c r="A31" i="14"/>
  <c r="K32" i="13"/>
  <c r="A31" i="13"/>
  <c r="A31" i="11"/>
  <c r="K32" i="11"/>
  <c r="A32" i="10"/>
  <c r="K33" i="10"/>
  <c r="A34" i="5"/>
  <c r="K35" i="5"/>
  <c r="K32" i="23"/>
  <c r="A31" i="23"/>
  <c r="K33" i="22"/>
  <c r="A32" i="22"/>
  <c r="A32" i="17"/>
  <c r="K33" i="17"/>
  <c r="A34" i="25"/>
  <c r="K35" i="25"/>
  <c r="K33" i="24"/>
  <c r="A32" i="24"/>
  <c r="A34" i="7"/>
  <c r="K35" i="7"/>
  <c r="A34" i="16"/>
  <c r="K35" i="16"/>
  <c r="A34" i="6"/>
  <c r="K35" i="6"/>
  <c r="K36" i="2"/>
  <c r="A36" i="2" s="1"/>
  <c r="K33" i="26" l="1"/>
  <c r="A32" i="26"/>
  <c r="K34" i="20"/>
  <c r="A33" i="20"/>
  <c r="K34" i="21"/>
  <c r="A33" i="21"/>
  <c r="K33" i="19"/>
  <c r="A32" i="19"/>
  <c r="A32" i="15"/>
  <c r="K33" i="15"/>
  <c r="K33" i="9"/>
  <c r="A32" i="9"/>
  <c r="A32" i="18"/>
  <c r="K33" i="18"/>
  <c r="A33" i="12"/>
  <c r="K34" i="12"/>
  <c r="K34" i="8"/>
  <c r="A33" i="8"/>
  <c r="K34" i="27"/>
  <c r="A33" i="27"/>
  <c r="K33" i="14"/>
  <c r="A32" i="14"/>
  <c r="K33" i="13"/>
  <c r="A32" i="13"/>
  <c r="K33" i="11"/>
  <c r="A32" i="11"/>
  <c r="A33" i="10"/>
  <c r="K34" i="10"/>
  <c r="K36" i="5"/>
  <c r="A35" i="5"/>
  <c r="K34" i="22"/>
  <c r="A33" i="22"/>
  <c r="A32" i="23"/>
  <c r="K33" i="23"/>
  <c r="K36" i="7"/>
  <c r="A35" i="7"/>
  <c r="K34" i="24"/>
  <c r="A33" i="24"/>
  <c r="K36" i="25"/>
  <c r="A35" i="25"/>
  <c r="K34" i="17"/>
  <c r="A33" i="17"/>
  <c r="K36" i="16"/>
  <c r="A35" i="16"/>
  <c r="K36" i="6"/>
  <c r="A35" i="6"/>
  <c r="K38" i="2"/>
  <c r="F14" i="2" s="1"/>
  <c r="A33" i="26" l="1"/>
  <c r="K34" i="26"/>
  <c r="K35" i="20"/>
  <c r="A34" i="20"/>
  <c r="K35" i="21"/>
  <c r="A34" i="21"/>
  <c r="A33" i="19"/>
  <c r="K34" i="19"/>
  <c r="K34" i="15"/>
  <c r="A33" i="15"/>
  <c r="K34" i="9"/>
  <c r="A33" i="9"/>
  <c r="K34" i="18"/>
  <c r="A33" i="18"/>
  <c r="K35" i="12"/>
  <c r="A34" i="12"/>
  <c r="A34" i="8"/>
  <c r="K35" i="8"/>
  <c r="A34" i="27"/>
  <c r="K35" i="27"/>
  <c r="A33" i="14"/>
  <c r="K34" i="14"/>
  <c r="A33" i="13"/>
  <c r="K34" i="13"/>
  <c r="K34" i="11"/>
  <c r="A33" i="11"/>
  <c r="A34" i="10"/>
  <c r="K35" i="10"/>
  <c r="K38" i="5"/>
  <c r="A36" i="5"/>
  <c r="K34" i="23"/>
  <c r="A33" i="23"/>
  <c r="K35" i="22"/>
  <c r="A34" i="22"/>
  <c r="A34" i="17"/>
  <c r="K35" i="17"/>
  <c r="K35" i="24"/>
  <c r="A34" i="24"/>
  <c r="K38" i="25"/>
  <c r="A36" i="25"/>
  <c r="K38" i="7"/>
  <c r="A36" i="7"/>
  <c r="K38" i="16"/>
  <c r="A36" i="16"/>
  <c r="K38" i="6"/>
  <c r="A36" i="6"/>
  <c r="K39" i="2"/>
  <c r="F15" i="2" s="1"/>
  <c r="A34" i="26" l="1"/>
  <c r="K35" i="26"/>
  <c r="K36" i="20"/>
  <c r="A35" i="20"/>
  <c r="A35" i="21"/>
  <c r="K36" i="21"/>
  <c r="K35" i="19"/>
  <c r="A34" i="19"/>
  <c r="A34" i="15"/>
  <c r="K35" i="15"/>
  <c r="A34" i="9"/>
  <c r="K35" i="9"/>
  <c r="A34" i="18"/>
  <c r="K35" i="18"/>
  <c r="A35" i="12"/>
  <c r="K36" i="12"/>
  <c r="A35" i="8"/>
  <c r="K36" i="8"/>
  <c r="K36" i="27"/>
  <c r="A35" i="27"/>
  <c r="A34" i="14"/>
  <c r="K35" i="14"/>
  <c r="K35" i="13"/>
  <c r="A34" i="13"/>
  <c r="A34" i="11"/>
  <c r="K35" i="11"/>
  <c r="K36" i="10"/>
  <c r="A35" i="10"/>
  <c r="K39" i="5"/>
  <c r="F14" i="5"/>
  <c r="K36" i="22"/>
  <c r="A35" i="22"/>
  <c r="A34" i="23"/>
  <c r="K35" i="23"/>
  <c r="F14" i="7"/>
  <c r="K39" i="7"/>
  <c r="K36" i="17"/>
  <c r="A35" i="17"/>
  <c r="K39" i="25"/>
  <c r="F14" i="25"/>
  <c r="A35" i="24"/>
  <c r="K36" i="24"/>
  <c r="K39" i="16"/>
  <c r="F14" i="16"/>
  <c r="K39" i="6"/>
  <c r="F14" i="6"/>
  <c r="K40" i="2"/>
  <c r="F16" i="2" s="1"/>
  <c r="K36" i="26" l="1"/>
  <c r="A35" i="26"/>
  <c r="K38" i="20"/>
  <c r="A36" i="20"/>
  <c r="A36" i="21"/>
  <c r="K38" i="21"/>
  <c r="A35" i="19"/>
  <c r="K36" i="19"/>
  <c r="K36" i="15"/>
  <c r="A35" i="15"/>
  <c r="K36" i="9"/>
  <c r="A35" i="9"/>
  <c r="K36" i="18"/>
  <c r="A35" i="18"/>
  <c r="K38" i="12"/>
  <c r="A36" i="12"/>
  <c r="A36" i="8"/>
  <c r="K38" i="8"/>
  <c r="K38" i="27"/>
  <c r="A36" i="27"/>
  <c r="K36" i="14"/>
  <c r="A35" i="14"/>
  <c r="K36" i="13"/>
  <c r="A35" i="13"/>
  <c r="K36" i="11"/>
  <c r="A35" i="11"/>
  <c r="K38" i="10"/>
  <c r="A36" i="10"/>
  <c r="F15" i="5"/>
  <c r="K40" i="5"/>
  <c r="K36" i="23"/>
  <c r="A35" i="23"/>
  <c r="K38" i="22"/>
  <c r="A36" i="22"/>
  <c r="A36" i="24"/>
  <c r="K38" i="24"/>
  <c r="K40" i="7"/>
  <c r="F15" i="7"/>
  <c r="F15" i="25"/>
  <c r="K40" i="25"/>
  <c r="K38" i="17"/>
  <c r="A36" i="17"/>
  <c r="K40" i="16"/>
  <c r="F15" i="16"/>
  <c r="K40" i="6"/>
  <c r="F15" i="6"/>
  <c r="K41" i="2"/>
  <c r="F17" i="2" s="1"/>
  <c r="K38" i="26" l="1"/>
  <c r="A36" i="26"/>
  <c r="K39" i="20"/>
  <c r="F14" i="20"/>
  <c r="K39" i="21"/>
  <c r="F14" i="21"/>
  <c r="A36" i="19"/>
  <c r="K38" i="19"/>
  <c r="K38" i="15"/>
  <c r="A36" i="15"/>
  <c r="A36" i="9"/>
  <c r="K38" i="9"/>
  <c r="K38" i="18"/>
  <c r="A36" i="18"/>
  <c r="K39" i="12"/>
  <c r="F14" i="12"/>
  <c r="F14" i="8"/>
  <c r="K39" i="8"/>
  <c r="K39" i="27"/>
  <c r="F14" i="27"/>
  <c r="K38" i="14"/>
  <c r="A36" i="14"/>
  <c r="K38" i="13"/>
  <c r="A36" i="13"/>
  <c r="K38" i="11"/>
  <c r="A36" i="11"/>
  <c r="K39" i="10"/>
  <c r="F14" i="10"/>
  <c r="K41" i="5"/>
  <c r="F16" i="5"/>
  <c r="K39" i="22"/>
  <c r="F14" i="22"/>
  <c r="A36" i="23"/>
  <c r="K38" i="23"/>
  <c r="K41" i="25"/>
  <c r="F16" i="25"/>
  <c r="F16" i="7"/>
  <c r="K41" i="7"/>
  <c r="F14" i="24"/>
  <c r="K39" i="24"/>
  <c r="K39" i="17"/>
  <c r="F14" i="17"/>
  <c r="K41" i="16"/>
  <c r="F16" i="16"/>
  <c r="K41" i="6"/>
  <c r="F16" i="6"/>
  <c r="K42" i="2"/>
  <c r="F18" i="2" s="1"/>
  <c r="K39" i="26" l="1"/>
  <c r="F14" i="26"/>
  <c r="K40" i="20"/>
  <c r="F15" i="20"/>
  <c r="K40" i="21"/>
  <c r="F15" i="21"/>
  <c r="F14" i="19"/>
  <c r="K39" i="19"/>
  <c r="K39" i="15"/>
  <c r="F14" i="15"/>
  <c r="K39" i="9"/>
  <c r="F14" i="9"/>
  <c r="K39" i="18"/>
  <c r="F14" i="18"/>
  <c r="K40" i="12"/>
  <c r="F15" i="12"/>
  <c r="K40" i="8"/>
  <c r="F15" i="8"/>
  <c r="K40" i="27"/>
  <c r="F15" i="27"/>
  <c r="F14" i="14"/>
  <c r="K39" i="14"/>
  <c r="K39" i="13"/>
  <c r="F14" i="13"/>
  <c r="K39" i="11"/>
  <c r="F14" i="11"/>
  <c r="K40" i="10"/>
  <c r="F15" i="10"/>
  <c r="F17" i="5"/>
  <c r="K42" i="5"/>
  <c r="K39" i="23"/>
  <c r="F14" i="23"/>
  <c r="F15" i="22"/>
  <c r="K40" i="22"/>
  <c r="F15" i="24"/>
  <c r="K40" i="24"/>
  <c r="F17" i="7"/>
  <c r="K42" i="7"/>
  <c r="F15" i="17"/>
  <c r="K40" i="17"/>
  <c r="K42" i="25"/>
  <c r="F17" i="25"/>
  <c r="K42" i="16"/>
  <c r="F17" i="16"/>
  <c r="K42" i="6"/>
  <c r="F17" i="6"/>
  <c r="K43" i="2"/>
  <c r="F19" i="2" s="1"/>
  <c r="K40" i="26" l="1"/>
  <c r="F15" i="26"/>
  <c r="K41" i="20"/>
  <c r="F16" i="20"/>
  <c r="K41" i="21"/>
  <c r="F16" i="21"/>
  <c r="K40" i="19"/>
  <c r="F15" i="19"/>
  <c r="F15" i="15"/>
  <c r="K40" i="15"/>
  <c r="F15" i="9"/>
  <c r="K40" i="9"/>
  <c r="F15" i="18"/>
  <c r="K40" i="18"/>
  <c r="F16" i="12"/>
  <c r="K41" i="12"/>
  <c r="F16" i="8"/>
  <c r="K41" i="8"/>
  <c r="F16" i="27"/>
  <c r="K41" i="27"/>
  <c r="K40" i="14"/>
  <c r="F15" i="14"/>
  <c r="K40" i="13"/>
  <c r="F15" i="13"/>
  <c r="F15" i="11"/>
  <c r="K40" i="11"/>
  <c r="K41" i="10"/>
  <c r="F16" i="10"/>
  <c r="K43" i="5"/>
  <c r="F18" i="5"/>
  <c r="K41" i="22"/>
  <c r="F16" i="22"/>
  <c r="K40" i="23"/>
  <c r="F15" i="23"/>
  <c r="K41" i="17"/>
  <c r="F16" i="17"/>
  <c r="F16" i="24"/>
  <c r="K41" i="24"/>
  <c r="K43" i="25"/>
  <c r="F18" i="25"/>
  <c r="K43" i="7"/>
  <c r="F18" i="7"/>
  <c r="K43" i="16"/>
  <c r="F18" i="16"/>
  <c r="K43" i="6"/>
  <c r="F18" i="6"/>
  <c r="K44" i="2"/>
  <c r="F20" i="2" s="1"/>
  <c r="K41" i="26" l="1"/>
  <c r="F16" i="26"/>
  <c r="K42" i="20"/>
  <c r="F17" i="20"/>
  <c r="F17" i="21"/>
  <c r="K42" i="21"/>
  <c r="K41" i="19"/>
  <c r="F16" i="19"/>
  <c r="K41" i="15"/>
  <c r="F16" i="15"/>
  <c r="F16" i="9"/>
  <c r="K41" i="9"/>
  <c r="K41" i="18"/>
  <c r="F16" i="18"/>
  <c r="K42" i="12"/>
  <c r="F17" i="12"/>
  <c r="K42" i="8"/>
  <c r="F17" i="8"/>
  <c r="F17" i="27"/>
  <c r="K42" i="27"/>
  <c r="F16" i="14"/>
  <c r="K41" i="14"/>
  <c r="F16" i="13"/>
  <c r="K41" i="13"/>
  <c r="K41" i="11"/>
  <c r="F16" i="11"/>
  <c r="K42" i="10"/>
  <c r="F17" i="10"/>
  <c r="F19" i="5"/>
  <c r="K44" i="5"/>
  <c r="K41" i="23"/>
  <c r="F16" i="23"/>
  <c r="F17" i="22"/>
  <c r="K42" i="22"/>
  <c r="F19" i="7"/>
  <c r="K44" i="7"/>
  <c r="F19" i="25"/>
  <c r="K44" i="25"/>
  <c r="K42" i="17"/>
  <c r="F17" i="17"/>
  <c r="F17" i="24"/>
  <c r="K42" i="24"/>
  <c r="F19" i="16"/>
  <c r="K44" i="16"/>
  <c r="F19" i="6"/>
  <c r="K44" i="6"/>
  <c r="K46" i="2"/>
  <c r="F22" i="2" s="1"/>
  <c r="F17" i="26" l="1"/>
  <c r="K42" i="26"/>
  <c r="K43" i="20"/>
  <c r="F18" i="20"/>
  <c r="K43" i="21"/>
  <c r="F18" i="21"/>
  <c r="F17" i="19"/>
  <c r="K42" i="19"/>
  <c r="K42" i="15"/>
  <c r="F17" i="15"/>
  <c r="K42" i="9"/>
  <c r="F17" i="9"/>
  <c r="F17" i="18"/>
  <c r="K42" i="18"/>
  <c r="F18" i="12"/>
  <c r="K43" i="12"/>
  <c r="K43" i="8"/>
  <c r="F18" i="8"/>
  <c r="K43" i="27"/>
  <c r="F18" i="27"/>
  <c r="K42" i="14"/>
  <c r="F17" i="14"/>
  <c r="K42" i="13"/>
  <c r="F17" i="13"/>
  <c r="F17" i="11"/>
  <c r="K42" i="11"/>
  <c r="K43" i="10"/>
  <c r="F18" i="10"/>
  <c r="K46" i="5"/>
  <c r="F20" i="5"/>
  <c r="K43" i="22"/>
  <c r="F18" i="22"/>
  <c r="K42" i="23"/>
  <c r="F17" i="23"/>
  <c r="K46" i="25"/>
  <c r="F20" i="25"/>
  <c r="K46" i="7"/>
  <c r="F20" i="7"/>
  <c r="K43" i="17"/>
  <c r="F18" i="17"/>
  <c r="F18" i="24"/>
  <c r="K43" i="24"/>
  <c r="K46" i="16"/>
  <c r="F20" i="16"/>
  <c r="K46" i="6"/>
  <c r="F20" i="6"/>
  <c r="K47" i="2"/>
  <c r="F23" i="2" s="1"/>
  <c r="F18" i="26" l="1"/>
  <c r="K43" i="26"/>
  <c r="K44" i="20"/>
  <c r="F19" i="20"/>
  <c r="K44" i="21"/>
  <c r="F19" i="21"/>
  <c r="K43" i="19"/>
  <c r="F18" i="19"/>
  <c r="K43" i="15"/>
  <c r="F18" i="15"/>
  <c r="K43" i="9"/>
  <c r="F18" i="9"/>
  <c r="K43" i="18"/>
  <c r="F18" i="18"/>
  <c r="F19" i="12"/>
  <c r="K44" i="12"/>
  <c r="F19" i="8"/>
  <c r="K44" i="8"/>
  <c r="F19" i="27"/>
  <c r="K44" i="27"/>
  <c r="F18" i="14"/>
  <c r="K43" i="14"/>
  <c r="K43" i="13"/>
  <c r="F18" i="13"/>
  <c r="K43" i="11"/>
  <c r="F18" i="11"/>
  <c r="K44" i="10"/>
  <c r="F19" i="10"/>
  <c r="K47" i="5"/>
  <c r="F22" i="5"/>
  <c r="F18" i="23"/>
  <c r="K43" i="23"/>
  <c r="F19" i="22"/>
  <c r="K44" i="22"/>
  <c r="K47" i="25"/>
  <c r="F22" i="25"/>
  <c r="K44" i="24"/>
  <c r="F19" i="24"/>
  <c r="F19" i="17"/>
  <c r="K44" i="17"/>
  <c r="K47" i="7"/>
  <c r="F22" i="7"/>
  <c r="K47" i="16"/>
  <c r="F22" i="16"/>
  <c r="K47" i="6"/>
  <c r="F22" i="6"/>
  <c r="K48" i="2"/>
  <c r="F24" i="2" s="1"/>
  <c r="F19" i="26" l="1"/>
  <c r="K44" i="26"/>
  <c r="K46" i="20"/>
  <c r="F20" i="20"/>
  <c r="K46" i="21"/>
  <c r="F20" i="21"/>
  <c r="K44" i="19"/>
  <c r="F19" i="19"/>
  <c r="K44" i="15"/>
  <c r="F19" i="15"/>
  <c r="K44" i="9"/>
  <c r="F19" i="9"/>
  <c r="F19" i="18"/>
  <c r="K44" i="18"/>
  <c r="F20" i="12"/>
  <c r="K46" i="12"/>
  <c r="K46" i="8"/>
  <c r="F20" i="8"/>
  <c r="K46" i="27"/>
  <c r="F20" i="27"/>
  <c r="K44" i="14"/>
  <c r="F19" i="14"/>
  <c r="F19" i="13"/>
  <c r="K44" i="13"/>
  <c r="F19" i="11"/>
  <c r="K44" i="11"/>
  <c r="K46" i="10"/>
  <c r="F20" i="10"/>
  <c r="K48" i="5"/>
  <c r="F23" i="5"/>
  <c r="F19" i="23"/>
  <c r="K44" i="23"/>
  <c r="K46" i="22"/>
  <c r="F20" i="22"/>
  <c r="K48" i="7"/>
  <c r="F23" i="7"/>
  <c r="K46" i="24"/>
  <c r="F20" i="24"/>
  <c r="K46" i="17"/>
  <c r="F20" i="17"/>
  <c r="K48" i="25"/>
  <c r="F23" i="25"/>
  <c r="K48" i="16"/>
  <c r="F23" i="16"/>
  <c r="K48" i="6"/>
  <c r="F23" i="6"/>
  <c r="K49" i="2"/>
  <c r="F25" i="2" s="1"/>
  <c r="K46" i="26" l="1"/>
  <c r="F20" i="26"/>
  <c r="K47" i="20"/>
  <c r="F22" i="20"/>
  <c r="K47" i="21"/>
  <c r="F22" i="21"/>
  <c r="F20" i="19"/>
  <c r="K46" i="19"/>
  <c r="K46" i="15"/>
  <c r="F20" i="15"/>
  <c r="F20" i="9"/>
  <c r="K46" i="9"/>
  <c r="K46" i="18"/>
  <c r="F20" i="18"/>
  <c r="K47" i="12"/>
  <c r="F22" i="12"/>
  <c r="K47" i="8"/>
  <c r="F22" i="8"/>
  <c r="F22" i="27"/>
  <c r="K47" i="27"/>
  <c r="K46" i="14"/>
  <c r="F20" i="14"/>
  <c r="K46" i="13"/>
  <c r="F20" i="13"/>
  <c r="K46" i="11"/>
  <c r="F20" i="11"/>
  <c r="K47" i="10"/>
  <c r="F22" i="10"/>
  <c r="F24" i="5"/>
  <c r="K49" i="5"/>
  <c r="K47" i="22"/>
  <c r="F22" i="22"/>
  <c r="K46" i="23"/>
  <c r="F20" i="23"/>
  <c r="F24" i="25"/>
  <c r="K49" i="25"/>
  <c r="K47" i="24"/>
  <c r="F22" i="24"/>
  <c r="K47" i="17"/>
  <c r="F22" i="17"/>
  <c r="F24" i="7"/>
  <c r="K49" i="7"/>
  <c r="F24" i="16"/>
  <c r="K49" i="16"/>
  <c r="K49" i="6"/>
  <c r="F24" i="6"/>
  <c r="K50" i="2"/>
  <c r="F26" i="2" s="1"/>
  <c r="K47" i="26" l="1"/>
  <c r="F22" i="26"/>
  <c r="K48" i="20"/>
  <c r="F23" i="20"/>
  <c r="K48" i="21"/>
  <c r="F23" i="21"/>
  <c r="F22" i="19"/>
  <c r="K47" i="19"/>
  <c r="F22" i="15"/>
  <c r="K47" i="15"/>
  <c r="F22" i="9"/>
  <c r="K47" i="9"/>
  <c r="K47" i="18"/>
  <c r="F22" i="18"/>
  <c r="F23" i="12"/>
  <c r="K48" i="12"/>
  <c r="K48" i="8"/>
  <c r="F23" i="8"/>
  <c r="K48" i="27"/>
  <c r="F23" i="27"/>
  <c r="K47" i="14"/>
  <c r="F22" i="14"/>
  <c r="F22" i="13"/>
  <c r="K47" i="13"/>
  <c r="K47" i="11"/>
  <c r="F22" i="11"/>
  <c r="K48" i="10"/>
  <c r="F23" i="10"/>
  <c r="K50" i="5"/>
  <c r="F25" i="5"/>
  <c r="K47" i="23"/>
  <c r="F22" i="23"/>
  <c r="K48" i="22"/>
  <c r="F23" i="22"/>
  <c r="K50" i="7"/>
  <c r="F25" i="7"/>
  <c r="K50" i="25"/>
  <c r="F25" i="25"/>
  <c r="K48" i="17"/>
  <c r="F23" i="17"/>
  <c r="K48" i="24"/>
  <c r="F23" i="24"/>
  <c r="K50" i="16"/>
  <c r="F25" i="16"/>
  <c r="K50" i="6"/>
  <c r="F25" i="6"/>
  <c r="K51" i="2"/>
  <c r="F27" i="2" s="1"/>
  <c r="F23" i="26" l="1"/>
  <c r="K48" i="26"/>
  <c r="F24" i="20"/>
  <c r="K49" i="20"/>
  <c r="K49" i="21"/>
  <c r="F24" i="21"/>
  <c r="F23" i="19"/>
  <c r="K48" i="19"/>
  <c r="K48" i="15"/>
  <c r="F23" i="15"/>
  <c r="F23" i="9"/>
  <c r="K48" i="9"/>
  <c r="K48" i="18"/>
  <c r="F23" i="18"/>
  <c r="F24" i="12"/>
  <c r="K49" i="12"/>
  <c r="F24" i="8"/>
  <c r="K49" i="8"/>
  <c r="F24" i="27"/>
  <c r="K49" i="27"/>
  <c r="K48" i="14"/>
  <c r="F23" i="14"/>
  <c r="K48" i="13"/>
  <c r="F23" i="13"/>
  <c r="K48" i="11"/>
  <c r="F23" i="11"/>
  <c r="F24" i="10"/>
  <c r="K49" i="10"/>
  <c r="K51" i="5"/>
  <c r="F26" i="5"/>
  <c r="K49" i="22"/>
  <c r="F24" i="22"/>
  <c r="K48" i="23"/>
  <c r="F23" i="23"/>
  <c r="K51" i="25"/>
  <c r="F26" i="25"/>
  <c r="F26" i="7"/>
  <c r="K51" i="7"/>
  <c r="F24" i="24"/>
  <c r="K49" i="24"/>
  <c r="F24" i="17"/>
  <c r="K49" i="17"/>
  <c r="K51" i="16"/>
  <c r="F26" i="16"/>
  <c r="K51" i="6"/>
  <c r="F26" i="6"/>
  <c r="K52" i="2"/>
  <c r="F28" i="2" s="1"/>
  <c r="K49" i="26" l="1"/>
  <c r="F24" i="26"/>
  <c r="K50" i="20"/>
  <c r="F25" i="20"/>
  <c r="K50" i="21"/>
  <c r="F25" i="21"/>
  <c r="F24" i="19"/>
  <c r="K49" i="19"/>
  <c r="F24" i="15"/>
  <c r="K49" i="15"/>
  <c r="F24" i="9"/>
  <c r="K49" i="9"/>
  <c r="F24" i="18"/>
  <c r="K49" i="18"/>
  <c r="K50" i="12"/>
  <c r="F25" i="12"/>
  <c r="F25" i="8"/>
  <c r="K50" i="8"/>
  <c r="K50" i="27"/>
  <c r="F25" i="27"/>
  <c r="F24" i="14"/>
  <c r="K49" i="14"/>
  <c r="F24" i="13"/>
  <c r="K49" i="13"/>
  <c r="F24" i="11"/>
  <c r="K49" i="11"/>
  <c r="K50" i="10"/>
  <c r="F25" i="10"/>
  <c r="K52" i="5"/>
  <c r="F28" i="5" s="1"/>
  <c r="F27" i="5"/>
  <c r="F24" i="23"/>
  <c r="K49" i="23"/>
  <c r="K50" i="22"/>
  <c r="F25" i="22"/>
  <c r="F25" i="24"/>
  <c r="K50" i="24"/>
  <c r="K52" i="25"/>
  <c r="F28" i="25" s="1"/>
  <c r="F27" i="25"/>
  <c r="K50" i="17"/>
  <c r="F25" i="17"/>
  <c r="F27" i="7"/>
  <c r="K52" i="7"/>
  <c r="F28" i="7" s="1"/>
  <c r="K52" i="16"/>
  <c r="F28" i="16" s="1"/>
  <c r="F27" i="16"/>
  <c r="K52" i="6"/>
  <c r="F28" i="6" s="1"/>
  <c r="F27" i="6"/>
  <c r="K50" i="26" l="1"/>
  <c r="F25" i="26"/>
  <c r="K51" i="20"/>
  <c r="F26" i="20"/>
  <c r="K51" i="21"/>
  <c r="F26" i="21"/>
  <c r="K50" i="19"/>
  <c r="F25" i="19"/>
  <c r="K50" i="15"/>
  <c r="F25" i="15"/>
  <c r="K50" i="9"/>
  <c r="F25" i="9"/>
  <c r="K50" i="18"/>
  <c r="F25" i="18"/>
  <c r="F26" i="12"/>
  <c r="K51" i="12"/>
  <c r="K51" i="8"/>
  <c r="F26" i="8"/>
  <c r="F26" i="27"/>
  <c r="K51" i="27"/>
  <c r="K50" i="14"/>
  <c r="F25" i="14"/>
  <c r="K50" i="13"/>
  <c r="F25" i="13"/>
  <c r="K50" i="11"/>
  <c r="F25" i="11"/>
  <c r="K51" i="10"/>
  <c r="F26" i="10"/>
  <c r="K51" i="22"/>
  <c r="F26" i="22"/>
  <c r="K50" i="23"/>
  <c r="F25" i="23"/>
  <c r="K51" i="17"/>
  <c r="F26" i="17"/>
  <c r="K51" i="24"/>
  <c r="F26" i="24"/>
  <c r="F26" i="26" l="1"/>
  <c r="K51" i="26"/>
  <c r="K52" i="20"/>
  <c r="F28" i="20" s="1"/>
  <c r="F27" i="20"/>
  <c r="K52" i="21"/>
  <c r="F28" i="21" s="1"/>
  <c r="F27" i="21"/>
  <c r="F26" i="19"/>
  <c r="K51" i="19"/>
  <c r="K51" i="15"/>
  <c r="F26" i="15"/>
  <c r="K51" i="9"/>
  <c r="F26" i="9"/>
  <c r="K51" i="18"/>
  <c r="F26" i="18"/>
  <c r="F27" i="12"/>
  <c r="K52" i="12"/>
  <c r="F28" i="12" s="1"/>
  <c r="K52" i="8"/>
  <c r="F28" i="8" s="1"/>
  <c r="F27" i="8"/>
  <c r="K52" i="27"/>
  <c r="F28" i="27" s="1"/>
  <c r="F27" i="27"/>
  <c r="K51" i="14"/>
  <c r="F26" i="14"/>
  <c r="F26" i="13"/>
  <c r="K51" i="13"/>
  <c r="F26" i="11"/>
  <c r="K51" i="11"/>
  <c r="K52" i="10"/>
  <c r="F28" i="10" s="1"/>
  <c r="F27" i="10"/>
  <c r="K51" i="23"/>
  <c r="F26" i="23"/>
  <c r="K52" i="22"/>
  <c r="F28" i="22" s="1"/>
  <c r="F27" i="22"/>
  <c r="F27" i="24"/>
  <c r="K52" i="24"/>
  <c r="F28" i="24" s="1"/>
  <c r="K52" i="17"/>
  <c r="F28" i="17" s="1"/>
  <c r="F27" i="17"/>
  <c r="K52" i="26" l="1"/>
  <c r="F28" i="26" s="1"/>
  <c r="F27" i="26"/>
  <c r="K52" i="19"/>
  <c r="F28" i="19" s="1"/>
  <c r="F27" i="19"/>
  <c r="K52" i="15"/>
  <c r="F28" i="15" s="1"/>
  <c r="F27" i="15"/>
  <c r="K52" i="9"/>
  <c r="F28" i="9" s="1"/>
  <c r="F27" i="9"/>
  <c r="K52" i="18"/>
  <c r="F28" i="18" s="1"/>
  <c r="F27" i="18"/>
  <c r="K52" i="14"/>
  <c r="F28" i="14" s="1"/>
  <c r="F27" i="14"/>
  <c r="K52" i="13"/>
  <c r="F28" i="13" s="1"/>
  <c r="F27" i="13"/>
  <c r="F27" i="11"/>
  <c r="K52" i="11"/>
  <c r="F28" i="11" s="1"/>
  <c r="K52" i="23"/>
  <c r="F28" i="23" s="1"/>
  <c r="F27" i="23"/>
</calcChain>
</file>

<file path=xl/sharedStrings.xml><?xml version="1.0" encoding="utf-8"?>
<sst xmlns="http://schemas.openxmlformats.org/spreadsheetml/2006/main" count="2656" uniqueCount="133">
  <si>
    <t>Mississippi State University</t>
  </si>
  <si>
    <t>Non-Exempt Employee Semi-Monthly Time Report</t>
  </si>
  <si>
    <r>
      <t xml:space="preserve">Instructions:  </t>
    </r>
    <r>
      <rPr>
        <sz val="10"/>
        <rFont val="Arial Narrow"/>
        <family val="2"/>
      </rPr>
      <t>The Fair Labor Standards Act requires that a record of hours worked on a weekly basis be maintained for all employees except executive, administrative, managerial, faculty, and professional (non-faculty).  Department/unit heads are responsible for compiling and maintaining this record in department files on each covered employee for a period of at least (3) years.</t>
    </r>
  </si>
  <si>
    <t>MSU ID #:</t>
  </si>
  <si>
    <t>Pay period start date:</t>
  </si>
  <si>
    <t>Name:</t>
  </si>
  <si>
    <t>Pay period end date:</t>
  </si>
  <si>
    <t>Department:</t>
  </si>
  <si>
    <t>Pay Period Number:</t>
  </si>
  <si>
    <t>Work Week Dates</t>
  </si>
  <si>
    <t>Actual Hours Worked</t>
  </si>
  <si>
    <t>Overtime Hours</t>
  </si>
  <si>
    <t>Hours-Previous WK (Due to Split WK)</t>
  </si>
  <si>
    <t>Sunday</t>
  </si>
  <si>
    <t>Monday</t>
  </si>
  <si>
    <t>Tuesday</t>
  </si>
  <si>
    <t>Wednesday</t>
  </si>
  <si>
    <t>Thursday</t>
  </si>
  <si>
    <t>Friday</t>
  </si>
  <si>
    <t>Saturday</t>
  </si>
  <si>
    <t>Week 1 Totals</t>
  </si>
  <si>
    <t>Week 2 Totals</t>
  </si>
  <si>
    <t>Week 3 Totals</t>
  </si>
  <si>
    <t>Week 4 Totals</t>
  </si>
  <si>
    <t>Week 5 Totals</t>
  </si>
  <si>
    <t>Date</t>
  </si>
  <si>
    <t>I certify this record is accurate and accounts for my time during the indicated period.</t>
  </si>
  <si>
    <t>I certify the hours recorded and coded on this form are correct and in compliance with University policy.</t>
  </si>
  <si>
    <t>Day of the Week</t>
  </si>
  <si>
    <t>Grand Totals</t>
  </si>
  <si>
    <t>Employee Signature</t>
  </si>
  <si>
    <t>Manager Signature</t>
  </si>
  <si>
    <r>
      <rPr>
        <b/>
        <sz val="8"/>
        <color rgb="FFC00000"/>
        <rFont val="Arial Narrow"/>
        <family val="2"/>
      </rPr>
      <t>“Overtime Hours”</t>
    </r>
    <r>
      <rPr>
        <sz val="8"/>
        <rFont val="Arial Narrow"/>
        <family val="2"/>
      </rPr>
      <t xml:space="preserve"> will calculate any hours that exceed the normal 40-hour workweek of </t>
    </r>
    <r>
      <rPr>
        <b/>
        <sz val="8"/>
        <color rgb="FFC00000"/>
        <rFont val="Arial Narrow"/>
        <family val="2"/>
      </rPr>
      <t xml:space="preserve">“Actual Hours Worked.”
</t>
    </r>
    <r>
      <rPr>
        <sz val="8"/>
        <rFont val="Arial Narrow"/>
        <family val="2"/>
      </rPr>
      <t xml:space="preserve">The overtime calculation will include any hours worked during a </t>
    </r>
    <r>
      <rPr>
        <b/>
        <u/>
        <sz val="8"/>
        <color rgb="FFC00000"/>
        <rFont val="Arial Narrow"/>
        <family val="2"/>
      </rPr>
      <t>split week</t>
    </r>
    <r>
      <rPr>
        <sz val="8"/>
        <rFont val="Arial Narrow"/>
        <family val="2"/>
      </rPr>
      <t xml:space="preserve"> from the previous time report, but will not be reflected in your grand total of </t>
    </r>
    <r>
      <rPr>
        <b/>
        <sz val="8"/>
        <color rgb="FFC00000"/>
        <rFont val="Arial Narrow"/>
        <family val="2"/>
      </rPr>
      <t xml:space="preserve">“Actual Hours Worked.” </t>
    </r>
    <r>
      <rPr>
        <sz val="8"/>
        <rFont val="Arial Narrow"/>
        <family val="2"/>
      </rPr>
      <t xml:space="preserve"> The grand total for </t>
    </r>
    <r>
      <rPr>
        <b/>
        <sz val="8"/>
        <color rgb="FFC00000"/>
        <rFont val="Arial Narrow"/>
        <family val="2"/>
      </rPr>
      <t>“Actual Hours Worked”</t>
    </r>
    <r>
      <rPr>
        <sz val="8"/>
        <rFont val="Arial Narrow"/>
        <family val="2"/>
      </rPr>
      <t xml:space="preserve"> of the current time report will only reflect the hours for the current period because the employee was paid in the previous payroll period.  The hours are only being used to calculate in overtime due to a </t>
    </r>
    <r>
      <rPr>
        <b/>
        <u/>
        <sz val="8"/>
        <color rgb="FFC00000"/>
        <rFont val="Arial Narrow"/>
        <family val="2"/>
      </rPr>
      <t>split week</t>
    </r>
    <r>
      <rPr>
        <sz val="8"/>
        <rFont val="Arial Narrow"/>
        <family val="2"/>
      </rPr>
      <t xml:space="preserve">.
</t>
    </r>
  </si>
  <si>
    <t>Month</t>
  </si>
  <si>
    <t>SM</t>
  </si>
  <si>
    <t>Pay</t>
  </si>
  <si>
    <t xml:space="preserve">Employment Action </t>
  </si>
  <si>
    <t>Includes Overtime</t>
  </si>
  <si>
    <t>No. of</t>
  </si>
  <si>
    <t>Pull</t>
  </si>
  <si>
    <t>Departments Key</t>
  </si>
  <si>
    <t>Time Sheets/Students/Intermittents</t>
  </si>
  <si>
    <t>P/R</t>
  </si>
  <si>
    <t>Period</t>
  </si>
  <si>
    <t xml:space="preserve">Forms Due to Human </t>
  </si>
  <si>
    <t>Worked Between</t>
  </si>
  <si>
    <t>WKs</t>
  </si>
  <si>
    <t>Time</t>
  </si>
  <si>
    <t>Pay Day</t>
  </si>
  <si>
    <t>Begin Date</t>
  </si>
  <si>
    <t>End Date</t>
  </si>
  <si>
    <t>Resources by 9:00 a.m.</t>
  </si>
  <si>
    <t>These Dates</t>
  </si>
  <si>
    <t>7/1 - 7/15</t>
  </si>
  <si>
    <t>7/16 - 7/31</t>
  </si>
  <si>
    <t>8/1 - 8/15</t>
  </si>
  <si>
    <t>8/16 - 8/31</t>
  </si>
  <si>
    <t>9/1 - 9/15</t>
  </si>
  <si>
    <t>9/16 - 9/30</t>
  </si>
  <si>
    <t>10/1 - 10/15</t>
  </si>
  <si>
    <t>10/16 - 10/31</t>
  </si>
  <si>
    <t>11/1 - 11/15</t>
  </si>
  <si>
    <t>11/16 - 11/30</t>
  </si>
  <si>
    <t>12/1 - 12/15</t>
  </si>
  <si>
    <t>12/16 - 12/31</t>
  </si>
  <si>
    <t>1/1-1/15</t>
  </si>
  <si>
    <t>1/16-1/31</t>
  </si>
  <si>
    <t>2/1-2/15</t>
  </si>
  <si>
    <t>2/16-2/28</t>
  </si>
  <si>
    <t>3/1-3/15</t>
  </si>
  <si>
    <t>3/16-3/31</t>
  </si>
  <si>
    <t>4/1-4/15</t>
  </si>
  <si>
    <t>4/16-4/30</t>
  </si>
  <si>
    <t>5/1-5/15</t>
  </si>
  <si>
    <t>5/16-5/31</t>
  </si>
  <si>
    <t>6/1-6/15</t>
  </si>
  <si>
    <t>6/16-6/30</t>
  </si>
  <si>
    <t xml:space="preserve"> </t>
  </si>
  <si>
    <t>Day of The Week</t>
  </si>
  <si>
    <t>Compensatory Time Used</t>
  </si>
  <si>
    <t>Holiday</t>
  </si>
  <si>
    <t>Medical Leave</t>
  </si>
  <si>
    <t>Personal Leave</t>
  </si>
  <si>
    <t>Administrative Closing/Leave</t>
  </si>
  <si>
    <t>Jury Duty</t>
  </si>
  <si>
    <t>Military Leave</t>
  </si>
  <si>
    <t>Leave Without Pay</t>
  </si>
  <si>
    <t>Totals</t>
  </si>
  <si>
    <t>Yes</t>
  </si>
  <si>
    <t>.</t>
  </si>
  <si>
    <t>July 2022</t>
  </si>
  <si>
    <t>6/19-7/2</t>
  </si>
  <si>
    <t>7/3-7/16</t>
  </si>
  <si>
    <t>7/17-7/30</t>
  </si>
  <si>
    <t>7/31-8/13</t>
  </si>
  <si>
    <t>Holiday 7/4/22</t>
  </si>
  <si>
    <t>August 2022</t>
  </si>
  <si>
    <t>September 2022</t>
  </si>
  <si>
    <t>8/14-8/27</t>
  </si>
  <si>
    <t>Holiday 9/5/22</t>
  </si>
  <si>
    <t>8/28-9/10</t>
  </si>
  <si>
    <t>October 2022</t>
  </si>
  <si>
    <t>9/11-9/24</t>
  </si>
  <si>
    <t>9/25-10/8</t>
  </si>
  <si>
    <t>November 2022</t>
  </si>
  <si>
    <t>10/9-10/22</t>
  </si>
  <si>
    <t>Holiday 11/24-11/25/22</t>
  </si>
  <si>
    <t>10/23-11/5</t>
  </si>
  <si>
    <t>December 2022</t>
  </si>
  <si>
    <t>11/6-11/19</t>
  </si>
  <si>
    <t>Holiday 12/21 -12/30/22</t>
  </si>
  <si>
    <t>11/20-12/3</t>
  </si>
  <si>
    <t>January 2023</t>
  </si>
  <si>
    <t>12/4-12/24</t>
  </si>
  <si>
    <t>Holiday 1/1 and 1/16/23</t>
  </si>
  <si>
    <t>12/25-1/7</t>
  </si>
  <si>
    <t>February 2023</t>
  </si>
  <si>
    <t>1/8-1/28</t>
  </si>
  <si>
    <t>1/29-2/11</t>
  </si>
  <si>
    <t>March 2023</t>
  </si>
  <si>
    <t>2/12-2/25</t>
  </si>
  <si>
    <t>2/26-3/11</t>
  </si>
  <si>
    <t>April 2023</t>
  </si>
  <si>
    <t>3/12-3/25</t>
  </si>
  <si>
    <t>Holiday 4/7/23</t>
  </si>
  <si>
    <t>3/26-4/8</t>
  </si>
  <si>
    <t>May 2023</t>
  </si>
  <si>
    <t>4/9-4/29</t>
  </si>
  <si>
    <t>4/30-5/13</t>
  </si>
  <si>
    <t>Holiday 5/29/23</t>
  </si>
  <si>
    <t>June 2023</t>
  </si>
  <si>
    <t>5/14-5/27</t>
  </si>
  <si>
    <t>5/28-6/17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</si>
</sst>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000"/>
    <numFmt numFmtId="165" formatCode="[$-F800]dddd\,\ mmmm\ dd\,\ yyyy"/>
    <numFmt numFmtId="166" formatCode="[$-409]mmmm\ d\,\ yyyy;@"/>
    <numFmt numFmtId="167" formatCode=";;;"/>
    <numFmt numFmtId="168" formatCode="m/d/yyyy;@"/>
  </numFmts>
  <fonts count="21" x14ac:knownFonts="1">
    <font>
      <sz val="10"/>
      <color theme="1"/>
      <name val="Arial Narrow"/>
      <family val="2"/>
    </font>
    <font>
      <b/>
      <sz val="10"/>
      <color theme="1"/>
      <name val="Arial Narrow"/>
      <family val="2"/>
    </font>
    <font>
      <sz val="10"/>
      <name val="Arial"/>
      <family val="2"/>
    </font>
    <font>
      <b/>
      <sz val="18"/>
      <color theme="1" tint="0.249977111117893"/>
      <name val="Arial Narrow"/>
      <family val="2"/>
    </font>
    <font>
      <b/>
      <u/>
      <sz val="10"/>
      <name val="Arial Narrow"/>
      <family val="2"/>
    </font>
    <font>
      <sz val="10"/>
      <name val="Arial Narrow"/>
      <family val="2"/>
    </font>
    <font>
      <b/>
      <sz val="10"/>
      <name val="Arial Narrow"/>
      <family val="2"/>
    </font>
    <font>
      <b/>
      <sz val="10"/>
      <color rgb="FF5C0033"/>
      <name val="Arial Narrow"/>
      <family val="2"/>
    </font>
    <font>
      <sz val="9"/>
      <name val="Arial Narrow"/>
      <family val="2"/>
    </font>
    <font>
      <sz val="8"/>
      <name val="Arial Narrow"/>
      <family val="2"/>
    </font>
    <font>
      <b/>
      <sz val="8"/>
      <color rgb="FFC00000"/>
      <name val="Arial Narrow"/>
      <family val="2"/>
    </font>
    <font>
      <b/>
      <u/>
      <sz val="8"/>
      <color rgb="FFC00000"/>
      <name val="Arial Narrow"/>
      <family val="2"/>
    </font>
    <font>
      <b/>
      <sz val="9"/>
      <color theme="0"/>
      <name val="Times New Roman"/>
      <family val="1"/>
    </font>
    <font>
      <b/>
      <sz val="9"/>
      <name val="Times New Roman"/>
      <family val="1"/>
    </font>
    <font>
      <sz val="9"/>
      <name val="Times New Roman"/>
      <family val="1"/>
    </font>
    <font>
      <sz val="9"/>
      <color theme="0"/>
      <name val="Times New Roman"/>
      <family val="1"/>
    </font>
    <font>
      <b/>
      <sz val="8"/>
      <color theme="1"/>
      <name val="Arial Narrow"/>
      <family val="2"/>
    </font>
    <font>
      <sz val="8"/>
      <color theme="1"/>
      <name val="Arial Narrow"/>
      <family val="2"/>
    </font>
    <font>
      <b/>
      <sz val="12"/>
      <color theme="1"/>
      <name val="Arial Narrow"/>
      <family val="2"/>
    </font>
    <font>
      <sz val="12"/>
      <color theme="1"/>
      <name val="Arial Narrow"/>
      <family val="2"/>
    </font>
    <font>
      <i/>
      <sz val="9"/>
      <name val="Times New Roman"/>
      <family val="1"/>
    </font>
  </fonts>
  <fills count="1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0666B6"/>
        <bgColor indexed="64"/>
      </patternFill>
    </fill>
    <fill>
      <patternFill patternType="solid">
        <fgColor theme="5" tint="0.39997558519241921"/>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rgb="FFFFFFCC"/>
        <bgColor indexed="64"/>
      </patternFill>
    </fill>
    <fill>
      <patternFill patternType="solid">
        <fgColor rgb="FF00FF99"/>
        <bgColor indexed="64"/>
      </patternFill>
    </fill>
    <fill>
      <patternFill patternType="solid">
        <fgColor rgb="FFFFFF66"/>
        <bgColor indexed="64"/>
      </patternFill>
    </fill>
    <fill>
      <patternFill patternType="solid">
        <fgColor rgb="FF99FF99"/>
        <bgColor indexed="64"/>
      </patternFill>
    </fill>
    <fill>
      <patternFill patternType="solid">
        <fgColor rgb="FF5C0000"/>
        <bgColor indexed="64"/>
      </patternFill>
    </fill>
  </fills>
  <borders count="37">
    <border>
      <left/>
      <right/>
      <top/>
      <bottom/>
      <diagonal/>
    </border>
    <border>
      <left/>
      <right/>
      <top style="medium">
        <color indexed="64"/>
      </top>
      <bottom style="medium">
        <color indexed="64"/>
      </bottom>
      <diagonal/>
    </border>
    <border>
      <left/>
      <right/>
      <top/>
      <bottom style="medium">
        <color indexed="64"/>
      </bottom>
      <diagonal/>
    </border>
    <border>
      <left/>
      <right/>
      <top style="double">
        <color auto="1"/>
      </top>
      <bottom/>
      <diagonal/>
    </border>
    <border>
      <left/>
      <right/>
      <top style="medium">
        <color indexed="64"/>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hair">
        <color auto="1"/>
      </right>
      <top style="double">
        <color auto="1"/>
      </top>
      <bottom style="double">
        <color auto="1"/>
      </bottom>
      <diagonal/>
    </border>
    <border>
      <left style="hair">
        <color auto="1"/>
      </left>
      <right/>
      <top/>
      <bottom/>
      <diagonal/>
    </border>
    <border>
      <left style="hair">
        <color auto="1"/>
      </left>
      <right/>
      <top style="double">
        <color auto="1"/>
      </top>
      <bottom/>
      <diagonal/>
    </border>
    <border>
      <left/>
      <right style="hair">
        <color auto="1"/>
      </right>
      <top style="double">
        <color auto="1"/>
      </top>
      <bottom/>
      <diagonal/>
    </border>
    <border>
      <left/>
      <right style="hair">
        <color auto="1"/>
      </right>
      <top/>
      <bottom/>
      <diagonal/>
    </border>
    <border>
      <left style="hair">
        <color auto="1"/>
      </left>
      <right style="hair">
        <color auto="1"/>
      </right>
      <top/>
      <bottom style="double">
        <color auto="1"/>
      </bottom>
      <diagonal/>
    </border>
    <border>
      <left style="hair">
        <color auto="1"/>
      </left>
      <right/>
      <top/>
      <bottom style="double">
        <color auto="1"/>
      </bottom>
      <diagonal/>
    </border>
    <border>
      <left/>
      <right/>
      <top/>
      <bottom style="double">
        <color auto="1"/>
      </bottom>
      <diagonal/>
    </border>
    <border>
      <left/>
      <right style="hair">
        <color auto="1"/>
      </right>
      <top/>
      <bottom style="double">
        <color auto="1"/>
      </bottom>
      <diagonal/>
    </border>
    <border>
      <left style="hair">
        <color auto="1"/>
      </left>
      <right/>
      <top style="double">
        <color auto="1"/>
      </top>
      <bottom style="double">
        <color auto="1"/>
      </bottom>
      <diagonal/>
    </border>
    <border>
      <left/>
      <right style="hair">
        <color auto="1"/>
      </right>
      <top style="double">
        <color auto="1"/>
      </top>
      <bottom style="double">
        <color auto="1"/>
      </bottom>
      <diagonal/>
    </border>
    <border>
      <left style="thin">
        <color indexed="64"/>
      </left>
      <right style="thin">
        <color indexed="64"/>
      </right>
      <top style="double">
        <color indexed="64"/>
      </top>
      <bottom/>
      <diagonal/>
    </border>
    <border>
      <left/>
      <right/>
      <top style="double">
        <color indexed="64"/>
      </top>
      <bottom style="medium">
        <color indexed="64"/>
      </bottom>
      <diagonal/>
    </border>
    <border>
      <left style="thin">
        <color auto="1"/>
      </left>
      <right style="thin">
        <color auto="1"/>
      </right>
      <top/>
      <bottom/>
      <diagonal/>
    </border>
    <border>
      <left style="thin">
        <color indexed="64"/>
      </left>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theme="0"/>
      </bottom>
      <diagonal/>
    </border>
  </borders>
  <cellStyleXfs count="2">
    <xf numFmtId="0" fontId="0" fillId="0" borderId="0"/>
    <xf numFmtId="0" fontId="2" fillId="0" borderId="0"/>
  </cellStyleXfs>
  <cellXfs count="205">
    <xf numFmtId="0" fontId="0" fillId="0" borderId="0" xfId="0"/>
    <xf numFmtId="0" fontId="1" fillId="0" borderId="0" xfId="0" applyFont="1"/>
    <xf numFmtId="0" fontId="1" fillId="0" borderId="0" xfId="0" applyFont="1" applyAlignment="1">
      <alignment horizontal="center" vertical="top"/>
    </xf>
    <xf numFmtId="165" fontId="6" fillId="2" borderId="0" xfId="1" applyNumberFormat="1" applyFont="1" applyFill="1" applyBorder="1" applyAlignment="1" applyProtection="1">
      <alignment horizontal="left" vertical="center"/>
      <protection hidden="1"/>
    </xf>
    <xf numFmtId="164" fontId="5" fillId="2" borderId="0" xfId="1" applyNumberFormat="1" applyFont="1" applyFill="1" applyBorder="1" applyAlignment="1" applyProtection="1">
      <protection hidden="1"/>
    </xf>
    <xf numFmtId="166" fontId="6" fillId="2" borderId="0" xfId="1" applyNumberFormat="1" applyFont="1" applyFill="1" applyBorder="1" applyAlignment="1" applyProtection="1">
      <alignment horizontal="left" vertical="center"/>
      <protection hidden="1"/>
    </xf>
    <xf numFmtId="0" fontId="0" fillId="0" borderId="0" xfId="0" applyBorder="1"/>
    <xf numFmtId="0" fontId="1" fillId="0" borderId="0" xfId="0" applyFont="1" applyBorder="1" applyAlignment="1">
      <alignment horizontal="center" vertical="top"/>
    </xf>
    <xf numFmtId="166" fontId="6" fillId="3" borderId="0" xfId="1" applyNumberFormat="1" applyFont="1" applyFill="1" applyBorder="1" applyAlignment="1" applyProtection="1">
      <alignment horizontal="left" vertical="center"/>
      <protection hidden="1"/>
    </xf>
    <xf numFmtId="0" fontId="6" fillId="3" borderId="0" xfId="1" applyFont="1" applyFill="1" applyBorder="1" applyAlignment="1" applyProtection="1">
      <alignment horizontal="left" vertical="center"/>
      <protection hidden="1"/>
    </xf>
    <xf numFmtId="165" fontId="6" fillId="3" borderId="0" xfId="1" applyNumberFormat="1" applyFont="1" applyFill="1" applyBorder="1" applyAlignment="1" applyProtection="1">
      <alignment horizontal="left" vertical="center"/>
      <protection hidden="1"/>
    </xf>
    <xf numFmtId="0" fontId="0" fillId="0" borderId="0" xfId="0" applyBorder="1" applyAlignment="1">
      <alignment horizontal="left"/>
    </xf>
    <xf numFmtId="0" fontId="5" fillId="2" borderId="0" xfId="1" applyFont="1" applyFill="1" applyBorder="1" applyAlignment="1">
      <alignment horizontal="left"/>
    </xf>
    <xf numFmtId="0" fontId="1" fillId="0" borderId="0" xfId="0" applyFont="1" applyBorder="1" applyAlignment="1">
      <alignment horizontal="left" vertical="top"/>
    </xf>
    <xf numFmtId="166" fontId="6" fillId="6" borderId="9" xfId="1" applyNumberFormat="1" applyFont="1" applyFill="1" applyBorder="1" applyAlignment="1" applyProtection="1">
      <alignment horizontal="left" vertical="center"/>
      <protection hidden="1"/>
    </xf>
    <xf numFmtId="165" fontId="6" fillId="6" borderId="9" xfId="1" applyNumberFormat="1" applyFont="1" applyFill="1" applyBorder="1" applyAlignment="1" applyProtection="1">
      <alignment horizontal="left" vertical="center"/>
      <protection hidden="1"/>
    </xf>
    <xf numFmtId="4" fontId="7" fillId="6" borderId="14" xfId="1" applyNumberFormat="1" applyFont="1" applyFill="1" applyBorder="1" applyAlignment="1" applyProtection="1">
      <alignment vertical="center" wrapText="1"/>
      <protection hidden="1"/>
    </xf>
    <xf numFmtId="0" fontId="1" fillId="0" borderId="9" xfId="0" applyFont="1" applyBorder="1" applyAlignment="1" applyProtection="1">
      <alignment horizontal="center" vertical="top"/>
      <protection hidden="1"/>
    </xf>
    <xf numFmtId="0" fontId="1" fillId="0" borderId="9" xfId="0" applyFont="1" applyBorder="1" applyAlignment="1" applyProtection="1">
      <alignment horizontal="center" vertical="top" wrapText="1"/>
      <protection hidden="1"/>
    </xf>
    <xf numFmtId="0" fontId="1" fillId="0" borderId="18" xfId="0" applyFont="1" applyBorder="1" applyAlignment="1" applyProtection="1">
      <alignment horizontal="center" vertical="top" wrapText="1"/>
      <protection hidden="1"/>
    </xf>
    <xf numFmtId="0" fontId="1" fillId="6" borderId="9" xfId="0" applyFont="1" applyFill="1" applyBorder="1" applyAlignment="1" applyProtection="1">
      <alignment horizontal="center" vertical="top"/>
      <protection hidden="1"/>
    </xf>
    <xf numFmtId="0" fontId="1" fillId="0" borderId="19" xfId="0" applyFont="1" applyBorder="1" applyAlignment="1" applyProtection="1">
      <alignment horizontal="center" vertical="top"/>
      <protection hidden="1"/>
    </xf>
    <xf numFmtId="0" fontId="1" fillId="6" borderId="14" xfId="0" applyFont="1" applyFill="1" applyBorder="1" applyAlignment="1" applyProtection="1">
      <alignment horizontal="center" vertical="top"/>
      <protection hidden="1"/>
    </xf>
    <xf numFmtId="0" fontId="1" fillId="5" borderId="14" xfId="0" applyFont="1" applyFill="1" applyBorder="1" applyAlignment="1" applyProtection="1">
      <alignment horizontal="center" vertical="top"/>
      <protection hidden="1"/>
    </xf>
    <xf numFmtId="0" fontId="0" fillId="5" borderId="14" xfId="0" applyFont="1" applyFill="1" applyBorder="1" applyAlignment="1" applyProtection="1">
      <alignment horizontal="center" vertical="top"/>
      <protection hidden="1"/>
    </xf>
    <xf numFmtId="4" fontId="1" fillId="5" borderId="14" xfId="0" applyNumberFormat="1" applyFont="1" applyFill="1" applyBorder="1" applyAlignment="1" applyProtection="1">
      <alignment horizontal="center" vertical="top" wrapText="1"/>
      <protection hidden="1"/>
    </xf>
    <xf numFmtId="166" fontId="0" fillId="0" borderId="5" xfId="0" applyNumberFormat="1" applyFont="1" applyBorder="1" applyAlignment="1" applyProtection="1">
      <alignment horizontal="left"/>
      <protection hidden="1"/>
    </xf>
    <xf numFmtId="166" fontId="0" fillId="0" borderId="6" xfId="0" applyNumberFormat="1" applyFont="1" applyBorder="1" applyAlignment="1" applyProtection="1">
      <alignment horizontal="left"/>
      <protection hidden="1"/>
    </xf>
    <xf numFmtId="0" fontId="0" fillId="6" borderId="9" xfId="0" applyFont="1" applyFill="1" applyBorder="1" applyProtection="1">
      <protection hidden="1"/>
    </xf>
    <xf numFmtId="0" fontId="0" fillId="6" borderId="9" xfId="0" applyFill="1" applyBorder="1" applyProtection="1">
      <protection hidden="1"/>
    </xf>
    <xf numFmtId="0" fontId="0" fillId="6" borderId="7" xfId="0" applyFill="1" applyBorder="1" applyProtection="1">
      <protection hidden="1"/>
    </xf>
    <xf numFmtId="4" fontId="1" fillId="6" borderId="9" xfId="0" applyNumberFormat="1" applyFont="1" applyFill="1" applyBorder="1" applyProtection="1">
      <protection hidden="1"/>
    </xf>
    <xf numFmtId="0" fontId="0" fillId="6" borderId="14" xfId="0" applyFill="1" applyBorder="1" applyProtection="1">
      <protection hidden="1"/>
    </xf>
    <xf numFmtId="0" fontId="6" fillId="2" borderId="0" xfId="1" applyFont="1" applyFill="1" applyAlignment="1" applyProtection="1">
      <protection hidden="1"/>
    </xf>
    <xf numFmtId="0" fontId="0" fillId="0" borderId="0" xfId="0" applyProtection="1">
      <protection hidden="1"/>
    </xf>
    <xf numFmtId="0" fontId="0" fillId="0" borderId="2" xfId="0" applyBorder="1" applyProtection="1">
      <protection hidden="1"/>
    </xf>
    <xf numFmtId="0" fontId="1" fillId="0" borderId="0" xfId="0" applyFont="1" applyAlignment="1" applyProtection="1">
      <alignment horizontal="center"/>
      <protection hidden="1"/>
    </xf>
    <xf numFmtId="164" fontId="5" fillId="2" borderId="0" xfId="1" applyNumberFormat="1" applyFont="1" applyFill="1" applyBorder="1" applyAlignment="1" applyProtection="1">
      <alignment horizontal="left"/>
      <protection hidden="1"/>
    </xf>
    <xf numFmtId="0" fontId="5" fillId="2" borderId="0" xfId="1" applyFont="1" applyFill="1" applyBorder="1" applyAlignment="1" applyProtection="1">
      <alignment horizontal="left"/>
      <protection hidden="1"/>
    </xf>
    <xf numFmtId="0" fontId="1" fillId="0" borderId="0" xfId="0" applyFont="1" applyAlignment="1" applyProtection="1">
      <alignment horizontal="center" vertical="top"/>
      <protection hidden="1"/>
    </xf>
    <xf numFmtId="0" fontId="1" fillId="0" borderId="0" xfId="0" applyFont="1" applyProtection="1">
      <protection hidden="1"/>
    </xf>
    <xf numFmtId="0" fontId="12" fillId="7" borderId="20" xfId="1" applyFont="1" applyFill="1" applyBorder="1" applyAlignment="1">
      <alignment horizontal="center"/>
    </xf>
    <xf numFmtId="0" fontId="13" fillId="8" borderId="20" xfId="1" applyFont="1" applyFill="1" applyBorder="1" applyAlignment="1">
      <alignment horizontal="center"/>
    </xf>
    <xf numFmtId="0" fontId="14" fillId="9" borderId="20" xfId="1" applyFont="1" applyFill="1" applyBorder="1" applyAlignment="1">
      <alignment horizontal="center"/>
    </xf>
    <xf numFmtId="0" fontId="14" fillId="0" borderId="0" xfId="1" applyFont="1"/>
    <xf numFmtId="0" fontId="15" fillId="7" borderId="22" xfId="1" applyFont="1" applyFill="1" applyBorder="1"/>
    <xf numFmtId="0" fontId="12" fillId="7" borderId="0" xfId="1" applyFont="1" applyFill="1" applyBorder="1" applyAlignment="1">
      <alignment horizontal="center"/>
    </xf>
    <xf numFmtId="0" fontId="12" fillId="7" borderId="22" xfId="1" applyFont="1" applyFill="1" applyBorder="1" applyAlignment="1">
      <alignment horizontal="center"/>
    </xf>
    <xf numFmtId="0" fontId="13" fillId="8" borderId="22" xfId="1" applyFont="1" applyFill="1" applyBorder="1" applyAlignment="1">
      <alignment horizontal="center"/>
    </xf>
    <xf numFmtId="0" fontId="15" fillId="7" borderId="22" xfId="1" applyFont="1" applyFill="1" applyBorder="1" applyAlignment="1">
      <alignment horizontal="center"/>
    </xf>
    <xf numFmtId="0" fontId="14" fillId="9" borderId="22" xfId="1" applyFont="1" applyFill="1" applyBorder="1" applyAlignment="1">
      <alignment horizontal="center"/>
    </xf>
    <xf numFmtId="0" fontId="12" fillId="7" borderId="23" xfId="1" applyFont="1" applyFill="1" applyBorder="1" applyAlignment="1">
      <alignment horizontal="center"/>
    </xf>
    <xf numFmtId="0" fontId="15" fillId="7" borderId="24" xfId="1" applyFont="1" applyFill="1" applyBorder="1"/>
    <xf numFmtId="0" fontId="15" fillId="7" borderId="24" xfId="1" applyFont="1" applyFill="1" applyBorder="1" applyAlignment="1">
      <alignment horizontal="center"/>
    </xf>
    <xf numFmtId="0" fontId="13" fillId="8" borderId="24" xfId="1" applyFont="1" applyFill="1" applyBorder="1" applyAlignment="1">
      <alignment horizontal="center"/>
    </xf>
    <xf numFmtId="0" fontId="14" fillId="9" borderId="22" xfId="1" applyFont="1" applyFill="1" applyBorder="1"/>
    <xf numFmtId="0" fontId="13" fillId="9" borderId="22" xfId="1" applyFont="1" applyFill="1" applyBorder="1" applyAlignment="1">
      <alignment horizontal="center"/>
    </xf>
    <xf numFmtId="0" fontId="13" fillId="9" borderId="23" xfId="1" applyFont="1" applyFill="1" applyBorder="1" applyAlignment="1">
      <alignment horizontal="center"/>
    </xf>
    <xf numFmtId="0" fontId="14" fillId="9" borderId="23" xfId="1" applyFont="1" applyFill="1" applyBorder="1" applyAlignment="1">
      <alignment horizontal="left"/>
    </xf>
    <xf numFmtId="0" fontId="13" fillId="9" borderId="22" xfId="1" applyFont="1" applyFill="1" applyBorder="1" applyAlignment="1">
      <alignment horizontal="left"/>
    </xf>
    <xf numFmtId="0" fontId="14" fillId="9" borderId="20" xfId="1" applyFont="1" applyFill="1" applyBorder="1" applyAlignment="1">
      <alignment horizontal="left"/>
    </xf>
    <xf numFmtId="0" fontId="14" fillId="9" borderId="26" xfId="1" applyFont="1" applyFill="1" applyBorder="1" applyAlignment="1">
      <alignment horizontal="left"/>
    </xf>
    <xf numFmtId="0" fontId="14" fillId="9" borderId="27" xfId="1" applyFont="1" applyFill="1" applyBorder="1" applyAlignment="1">
      <alignment horizontal="left"/>
    </xf>
    <xf numFmtId="0" fontId="14" fillId="9" borderId="22" xfId="1" applyFont="1" applyFill="1" applyBorder="1" applyAlignment="1">
      <alignment horizontal="left"/>
    </xf>
    <xf numFmtId="165" fontId="14" fillId="0" borderId="29" xfId="1" applyNumberFormat="1" applyFont="1" applyBorder="1" applyAlignment="1">
      <alignment horizontal="left"/>
    </xf>
    <xf numFmtId="165" fontId="14" fillId="0" borderId="30" xfId="1" applyNumberFormat="1" applyFont="1" applyBorder="1" applyAlignment="1">
      <alignment horizontal="left"/>
    </xf>
    <xf numFmtId="165" fontId="14" fillId="0" borderId="31" xfId="1" applyNumberFormat="1" applyFont="1" applyBorder="1" applyAlignment="1">
      <alignment horizontal="left"/>
    </xf>
    <xf numFmtId="0" fontId="14" fillId="9" borderId="32" xfId="1" applyFont="1" applyFill="1" applyBorder="1"/>
    <xf numFmtId="165" fontId="14" fillId="9" borderId="31" xfId="1" applyNumberFormat="1" applyFont="1" applyFill="1" applyBorder="1" applyAlignment="1">
      <alignment horizontal="left"/>
    </xf>
    <xf numFmtId="165" fontId="14" fillId="9" borderId="30" xfId="1" applyNumberFormat="1" applyFont="1" applyFill="1" applyBorder="1" applyAlignment="1">
      <alignment horizontal="left"/>
    </xf>
    <xf numFmtId="0" fontId="14" fillId="9" borderId="0" xfId="1" applyFont="1" applyFill="1" applyAlignment="1">
      <alignment horizontal="left"/>
    </xf>
    <xf numFmtId="0" fontId="14" fillId="9" borderId="34" xfId="1" applyFont="1" applyFill="1" applyBorder="1"/>
    <xf numFmtId="0" fontId="14" fillId="9" borderId="34" xfId="1" applyFont="1" applyFill="1" applyBorder="1" applyAlignment="1">
      <alignment horizontal="center"/>
    </xf>
    <xf numFmtId="0" fontId="13" fillId="9" borderId="34" xfId="1" applyFont="1" applyFill="1" applyBorder="1" applyAlignment="1">
      <alignment horizontal="center"/>
    </xf>
    <xf numFmtId="165" fontId="14" fillId="9" borderId="34" xfId="1" applyNumberFormat="1" applyFont="1" applyFill="1" applyBorder="1" applyAlignment="1">
      <alignment horizontal="left"/>
    </xf>
    <xf numFmtId="0" fontId="14" fillId="9" borderId="35" xfId="1" applyFont="1" applyFill="1" applyBorder="1" applyAlignment="1">
      <alignment horizontal="left"/>
    </xf>
    <xf numFmtId="0" fontId="14" fillId="0" borderId="0" xfId="1" applyFont="1" applyAlignment="1">
      <alignment horizontal="center"/>
    </xf>
    <xf numFmtId="0" fontId="14" fillId="0" borderId="0" xfId="1" applyFont="1" applyFill="1" applyAlignment="1">
      <alignment horizontal="center"/>
    </xf>
    <xf numFmtId="165" fontId="14" fillId="0" borderId="0" xfId="1" applyNumberFormat="1" applyFont="1" applyAlignment="1">
      <alignment horizontal="left"/>
    </xf>
    <xf numFmtId="0" fontId="14" fillId="0" borderId="0" xfId="1" applyFont="1" applyAlignment="1">
      <alignment horizontal="left"/>
    </xf>
    <xf numFmtId="0" fontId="16" fillId="0" borderId="0" xfId="0" applyFont="1" applyAlignment="1" applyProtection="1">
      <alignment horizontal="center" vertical="top" wrapText="1"/>
    </xf>
    <xf numFmtId="0" fontId="16" fillId="10" borderId="0" xfId="0" applyFont="1" applyFill="1" applyAlignment="1" applyProtection="1">
      <alignment horizontal="center" vertical="top" wrapText="1"/>
    </xf>
    <xf numFmtId="0" fontId="16" fillId="11" borderId="0" xfId="0" applyFont="1" applyFill="1" applyAlignment="1" applyProtection="1">
      <alignment horizontal="center" vertical="top" wrapText="1"/>
    </xf>
    <xf numFmtId="0" fontId="16" fillId="0" borderId="0" xfId="0" applyFont="1" applyAlignment="1">
      <alignment horizontal="center" vertical="top" wrapText="1"/>
    </xf>
    <xf numFmtId="0" fontId="17" fillId="0" borderId="0" xfId="0" applyFont="1" applyAlignment="1" applyProtection="1">
      <alignment vertical="top" wrapText="1"/>
      <protection locked="0"/>
    </xf>
    <xf numFmtId="0" fontId="17" fillId="10" borderId="0" xfId="0" applyFont="1" applyFill="1" applyAlignment="1" applyProtection="1">
      <alignment vertical="top" wrapText="1"/>
      <protection locked="0"/>
    </xf>
    <xf numFmtId="0" fontId="17" fillId="11" borderId="0" xfId="0" applyFont="1" applyFill="1" applyAlignment="1" applyProtection="1">
      <alignment vertical="top" wrapText="1"/>
      <protection locked="0"/>
    </xf>
    <xf numFmtId="0" fontId="17" fillId="0" borderId="0" xfId="0" applyFont="1" applyAlignment="1" applyProtection="1">
      <alignment vertical="top" wrapText="1"/>
    </xf>
    <xf numFmtId="0" fontId="17" fillId="0" borderId="0" xfId="0" applyFont="1" applyAlignment="1">
      <alignment vertical="top" wrapText="1"/>
    </xf>
    <xf numFmtId="167" fontId="17" fillId="0" borderId="0" xfId="0" applyNumberFormat="1" applyFont="1" applyAlignment="1">
      <alignment vertical="top" wrapText="1"/>
    </xf>
    <xf numFmtId="0" fontId="18" fillId="0" borderId="0" xfId="0" applyFont="1" applyAlignment="1" applyProtection="1">
      <alignment horizontal="center" vertical="top" wrapText="1"/>
    </xf>
    <xf numFmtId="0" fontId="18" fillId="0" borderId="0" xfId="0" applyFont="1" applyAlignment="1" applyProtection="1">
      <alignment vertical="top" wrapText="1"/>
    </xf>
    <xf numFmtId="0" fontId="19" fillId="0" borderId="0" xfId="0" applyFont="1" applyAlignment="1">
      <alignment vertical="top" wrapText="1"/>
    </xf>
    <xf numFmtId="49" fontId="13" fillId="0" borderId="22" xfId="0" applyNumberFormat="1" applyFont="1" applyBorder="1"/>
    <xf numFmtId="0" fontId="13" fillId="0" borderId="28" xfId="0" applyFont="1" applyBorder="1" applyAlignment="1">
      <alignment horizontal="center"/>
    </xf>
    <xf numFmtId="0" fontId="14" fillId="0" borderId="28" xfId="0" applyFont="1" applyFill="1" applyBorder="1" applyAlignment="1">
      <alignment horizontal="center"/>
    </xf>
    <xf numFmtId="0" fontId="14" fillId="0" borderId="22" xfId="0" applyFont="1" applyBorder="1" applyAlignment="1">
      <alignment horizontal="center"/>
    </xf>
    <xf numFmtId="0" fontId="20" fillId="0" borderId="28" xfId="0" applyFont="1" applyBorder="1"/>
    <xf numFmtId="0" fontId="13" fillId="0" borderId="30" xfId="0" applyFont="1" applyBorder="1" applyAlignment="1">
      <alignment horizontal="center"/>
    </xf>
    <xf numFmtId="0" fontId="14" fillId="0" borderId="30" xfId="0" applyFont="1" applyBorder="1" applyAlignment="1">
      <alignment horizontal="center"/>
    </xf>
    <xf numFmtId="0" fontId="14" fillId="0" borderId="30" xfId="0" applyFont="1" applyFill="1" applyBorder="1" applyAlignment="1">
      <alignment horizontal="center"/>
    </xf>
    <xf numFmtId="49" fontId="13" fillId="0" borderId="33" xfId="0" applyNumberFormat="1" applyFont="1" applyBorder="1"/>
    <xf numFmtId="0" fontId="13" fillId="0" borderId="31" xfId="0" applyFont="1" applyBorder="1" applyAlignment="1">
      <alignment horizontal="center"/>
    </xf>
    <xf numFmtId="0" fontId="14" fillId="0" borderId="28" xfId="0" applyFont="1" applyBorder="1"/>
    <xf numFmtId="14" fontId="14" fillId="0" borderId="30" xfId="0" applyNumberFormat="1" applyFont="1" applyFill="1" applyBorder="1" applyAlignment="1">
      <alignment horizontal="center"/>
    </xf>
    <xf numFmtId="16" fontId="14" fillId="0" borderId="30" xfId="0" applyNumberFormat="1" applyFont="1" applyFill="1" applyBorder="1" applyAlignment="1">
      <alignment horizontal="center"/>
    </xf>
    <xf numFmtId="49" fontId="13" fillId="2" borderId="33" xfId="0" applyNumberFormat="1" applyFont="1" applyFill="1" applyBorder="1"/>
    <xf numFmtId="0" fontId="13" fillId="2" borderId="30" xfId="0" applyFont="1" applyFill="1" applyBorder="1" applyAlignment="1">
      <alignment horizontal="center"/>
    </xf>
    <xf numFmtId="0" fontId="14" fillId="2" borderId="30" xfId="0" applyFont="1" applyFill="1" applyBorder="1" applyAlignment="1">
      <alignment horizontal="center"/>
    </xf>
    <xf numFmtId="0" fontId="14" fillId="2" borderId="28" xfId="0" applyFont="1" applyFill="1" applyBorder="1"/>
    <xf numFmtId="0" fontId="20" fillId="2" borderId="28" xfId="0" applyFont="1" applyFill="1" applyBorder="1"/>
    <xf numFmtId="16" fontId="14" fillId="2" borderId="30" xfId="0" applyNumberFormat="1" applyFont="1" applyFill="1" applyBorder="1" applyAlignment="1">
      <alignment horizontal="center"/>
    </xf>
    <xf numFmtId="0" fontId="13" fillId="12" borderId="20" xfId="1" applyFont="1" applyFill="1" applyBorder="1" applyAlignment="1">
      <alignment horizontal="center"/>
    </xf>
    <xf numFmtId="0" fontId="13" fillId="12" borderId="22" xfId="1" applyFont="1" applyFill="1" applyBorder="1" applyAlignment="1">
      <alignment horizontal="center"/>
    </xf>
    <xf numFmtId="0" fontId="13" fillId="12" borderId="24" xfId="1" applyFont="1" applyFill="1" applyBorder="1" applyAlignment="1">
      <alignment horizontal="center"/>
    </xf>
    <xf numFmtId="0" fontId="15" fillId="7" borderId="24" xfId="1" applyFont="1" applyFill="1" applyBorder="1" applyAlignment="1">
      <alignment horizontal="left"/>
    </xf>
    <xf numFmtId="0" fontId="14" fillId="9" borderId="24" xfId="1" applyFont="1" applyFill="1" applyBorder="1" applyAlignment="1">
      <alignment horizontal="left"/>
    </xf>
    <xf numFmtId="0" fontId="15" fillId="7" borderId="16" xfId="1" applyFont="1" applyFill="1" applyBorder="1" applyAlignment="1">
      <alignment horizontal="left"/>
    </xf>
    <xf numFmtId="0" fontId="15" fillId="7" borderId="25" xfId="1" applyFont="1" applyFill="1" applyBorder="1" applyAlignment="1">
      <alignment horizontal="left"/>
    </xf>
    <xf numFmtId="165" fontId="14" fillId="0" borderId="23" xfId="0" applyNumberFormat="1" applyFont="1" applyBorder="1" applyAlignment="1">
      <alignment horizontal="left"/>
    </xf>
    <xf numFmtId="165" fontId="14" fillId="0" borderId="22" xfId="0" applyNumberFormat="1" applyFont="1" applyBorder="1" applyAlignment="1">
      <alignment horizontal="left"/>
    </xf>
    <xf numFmtId="165" fontId="14" fillId="0" borderId="30" xfId="0" applyNumberFormat="1" applyFont="1" applyBorder="1" applyAlignment="1">
      <alignment horizontal="left"/>
    </xf>
    <xf numFmtId="165" fontId="14" fillId="2" borderId="30" xfId="0" applyNumberFormat="1" applyFont="1" applyFill="1" applyBorder="1" applyAlignment="1">
      <alignment horizontal="left"/>
    </xf>
    <xf numFmtId="0" fontId="17" fillId="0" borderId="0" xfId="0" applyNumberFormat="1" applyFont="1" applyAlignment="1" applyProtection="1">
      <alignment vertical="top" wrapText="1"/>
    </xf>
    <xf numFmtId="4" fontId="18" fillId="0" borderId="0" xfId="0" applyNumberFormat="1" applyFont="1" applyAlignment="1" applyProtection="1">
      <alignment horizontal="center" vertical="top" wrapText="1"/>
    </xf>
    <xf numFmtId="4" fontId="19" fillId="0" borderId="0" xfId="0" applyNumberFormat="1" applyFont="1" applyAlignment="1" applyProtection="1">
      <alignment vertical="top" wrapText="1"/>
      <protection locked="0"/>
    </xf>
    <xf numFmtId="4" fontId="19" fillId="0" borderId="0" xfId="0" applyNumberFormat="1" applyFont="1" applyAlignment="1">
      <alignment vertical="top" wrapText="1"/>
    </xf>
    <xf numFmtId="4" fontId="19" fillId="0" borderId="0" xfId="0" applyNumberFormat="1" applyFont="1" applyAlignment="1" applyProtection="1">
      <alignment vertical="top" wrapText="1"/>
      <protection hidden="1"/>
    </xf>
    <xf numFmtId="166" fontId="5" fillId="2" borderId="8" xfId="1" applyNumberFormat="1" applyFont="1" applyFill="1" applyBorder="1" applyAlignment="1" applyProtection="1">
      <alignment horizontal="left"/>
      <protection hidden="1"/>
    </xf>
    <xf numFmtId="166" fontId="5" fillId="2" borderId="8" xfId="1" applyNumberFormat="1" applyFont="1" applyFill="1" applyBorder="1" applyAlignment="1" applyProtection="1">
      <protection hidden="1"/>
    </xf>
    <xf numFmtId="4" fontId="0" fillId="0" borderId="8" xfId="0" applyNumberFormat="1" applyBorder="1" applyAlignment="1" applyProtection="1">
      <protection hidden="1"/>
    </xf>
    <xf numFmtId="0" fontId="0" fillId="6" borderId="7" xfId="0" applyFill="1" applyBorder="1" applyAlignment="1" applyProtection="1">
      <protection hidden="1"/>
    </xf>
    <xf numFmtId="0" fontId="0" fillId="0" borderId="8" xfId="0" applyFont="1" applyBorder="1" applyAlignment="1" applyProtection="1">
      <protection hidden="1"/>
    </xf>
    <xf numFmtId="4" fontId="0" fillId="0" borderId="8" xfId="0" applyNumberFormat="1" applyBorder="1" applyAlignment="1" applyProtection="1">
      <protection locked="0"/>
    </xf>
    <xf numFmtId="0" fontId="0" fillId="0" borderId="5" xfId="0" applyFont="1" applyBorder="1" applyAlignment="1" applyProtection="1">
      <protection hidden="1"/>
    </xf>
    <xf numFmtId="4" fontId="0" fillId="0" borderId="5" xfId="0" applyNumberFormat="1" applyBorder="1" applyAlignment="1" applyProtection="1">
      <protection locked="0"/>
    </xf>
    <xf numFmtId="4" fontId="0" fillId="0" borderId="5" xfId="0" applyNumberFormat="1" applyBorder="1" applyAlignment="1" applyProtection="1">
      <protection hidden="1"/>
    </xf>
    <xf numFmtId="0" fontId="0" fillId="0" borderId="6" xfId="0" applyFont="1" applyBorder="1" applyAlignment="1" applyProtection="1">
      <protection hidden="1"/>
    </xf>
    <xf numFmtId="4" fontId="0" fillId="0" borderId="6" xfId="0" applyNumberFormat="1" applyBorder="1" applyAlignment="1" applyProtection="1">
      <protection locked="0"/>
    </xf>
    <xf numFmtId="4" fontId="0" fillId="0" borderId="6" xfId="0" applyNumberFormat="1" applyBorder="1" applyAlignment="1" applyProtection="1">
      <protection hidden="1"/>
    </xf>
    <xf numFmtId="0" fontId="1" fillId="6" borderId="9" xfId="0" applyFont="1" applyFill="1" applyBorder="1" applyAlignment="1" applyProtection="1">
      <protection hidden="1"/>
    </xf>
    <xf numFmtId="0" fontId="0" fillId="6" borderId="9" xfId="0" applyFont="1" applyFill="1" applyBorder="1" applyAlignment="1" applyProtection="1">
      <protection hidden="1"/>
    </xf>
    <xf numFmtId="4" fontId="1" fillId="6" borderId="9" xfId="0" applyNumberFormat="1" applyFont="1" applyFill="1" applyBorder="1" applyAlignment="1" applyProtection="1">
      <protection hidden="1"/>
    </xf>
    <xf numFmtId="0" fontId="1" fillId="6" borderId="7" xfId="0" applyFont="1" applyFill="1" applyBorder="1" applyAlignment="1" applyProtection="1">
      <protection hidden="1"/>
    </xf>
    <xf numFmtId="165" fontId="5" fillId="2" borderId="8" xfId="1" applyNumberFormat="1" applyFont="1" applyFill="1" applyBorder="1" applyAlignment="1" applyProtection="1">
      <alignment horizontal="left"/>
      <protection hidden="1"/>
    </xf>
    <xf numFmtId="165" fontId="5" fillId="2" borderId="5" xfId="1" applyNumberFormat="1" applyFont="1" applyFill="1" applyBorder="1" applyAlignment="1" applyProtection="1">
      <alignment horizontal="left"/>
      <protection hidden="1"/>
    </xf>
    <xf numFmtId="165" fontId="5" fillId="2" borderId="6" xfId="1" applyNumberFormat="1" applyFont="1" applyFill="1" applyBorder="1" applyAlignment="1" applyProtection="1">
      <alignment horizontal="left"/>
      <protection hidden="1"/>
    </xf>
    <xf numFmtId="166" fontId="6" fillId="6" borderId="9" xfId="1" applyNumberFormat="1" applyFont="1" applyFill="1" applyBorder="1" applyAlignment="1" applyProtection="1">
      <alignment horizontal="left"/>
      <protection hidden="1"/>
    </xf>
    <xf numFmtId="165" fontId="6" fillId="6" borderId="9" xfId="1" applyNumberFormat="1" applyFont="1" applyFill="1" applyBorder="1" applyAlignment="1" applyProtection="1">
      <alignment horizontal="left"/>
      <protection hidden="1"/>
    </xf>
    <xf numFmtId="0" fontId="0" fillId="6" borderId="9" xfId="0" applyFill="1" applyBorder="1" applyAlignment="1" applyProtection="1">
      <protection hidden="1"/>
    </xf>
    <xf numFmtId="0" fontId="0" fillId="6" borderId="14" xfId="0" applyFill="1" applyBorder="1" applyAlignment="1" applyProtection="1">
      <protection hidden="1"/>
    </xf>
    <xf numFmtId="4" fontId="5" fillId="2" borderId="8" xfId="1" applyNumberFormat="1" applyFont="1" applyFill="1" applyBorder="1" applyAlignment="1" applyProtection="1">
      <protection hidden="1"/>
    </xf>
    <xf numFmtId="4" fontId="7" fillId="6" borderId="14" xfId="1" applyNumberFormat="1" applyFont="1" applyFill="1" applyBorder="1" applyAlignment="1" applyProtection="1">
      <alignment wrapText="1"/>
      <protection hidden="1"/>
    </xf>
    <xf numFmtId="0" fontId="1" fillId="6" borderId="14" xfId="0" applyFont="1" applyFill="1" applyBorder="1" applyAlignment="1" applyProtection="1">
      <alignment horizontal="center"/>
      <protection hidden="1"/>
    </xf>
    <xf numFmtId="0" fontId="1" fillId="5" borderId="14" xfId="0" applyFont="1" applyFill="1" applyBorder="1" applyAlignment="1" applyProtection="1">
      <alignment horizontal="center"/>
      <protection hidden="1"/>
    </xf>
    <xf numFmtId="0" fontId="0" fillId="5" borderId="14" xfId="0" applyFont="1" applyFill="1" applyBorder="1" applyAlignment="1" applyProtection="1">
      <alignment horizontal="center"/>
      <protection hidden="1"/>
    </xf>
    <xf numFmtId="4" fontId="1" fillId="5" borderId="14" xfId="0" applyNumberFormat="1" applyFont="1" applyFill="1" applyBorder="1" applyAlignment="1" applyProtection="1">
      <alignment horizontal="center" wrapText="1"/>
      <protection hidden="1"/>
    </xf>
    <xf numFmtId="14" fontId="13" fillId="13" borderId="28" xfId="0" applyNumberFormat="1" applyFont="1" applyFill="1" applyBorder="1" applyAlignment="1">
      <alignment horizontal="center"/>
    </xf>
    <xf numFmtId="14" fontId="13" fillId="13" borderId="30" xfId="0" applyNumberFormat="1" applyFont="1" applyFill="1" applyBorder="1" applyAlignment="1">
      <alignment horizontal="center"/>
    </xf>
    <xf numFmtId="14" fontId="13" fillId="14" borderId="30" xfId="0" applyNumberFormat="1" applyFont="1" applyFill="1" applyBorder="1" applyAlignment="1">
      <alignment horizontal="center"/>
    </xf>
    <xf numFmtId="14" fontId="13" fillId="13" borderId="30" xfId="0" applyNumberFormat="1" applyFont="1" applyFill="1" applyBorder="1" applyAlignment="1" applyProtection="1">
      <alignment horizontal="center"/>
      <protection locked="0"/>
    </xf>
    <xf numFmtId="0" fontId="14" fillId="0" borderId="28" xfId="0" applyFont="1" applyBorder="1" applyAlignment="1">
      <alignment horizontal="left"/>
    </xf>
    <xf numFmtId="0" fontId="14" fillId="0" borderId="30" xfId="0" applyFont="1" applyBorder="1" applyAlignment="1">
      <alignment horizontal="left"/>
    </xf>
    <xf numFmtId="0" fontId="14" fillId="0" borderId="30" xfId="0" applyFont="1" applyFill="1" applyBorder="1" applyAlignment="1">
      <alignment horizontal="left"/>
    </xf>
    <xf numFmtId="0" fontId="14" fillId="2" borderId="30" xfId="0" applyFont="1" applyFill="1" applyBorder="1" applyAlignment="1">
      <alignment horizontal="left"/>
    </xf>
    <xf numFmtId="0" fontId="14" fillId="9" borderId="34" xfId="1" applyFont="1" applyFill="1" applyBorder="1" applyAlignment="1">
      <alignment horizontal="left"/>
    </xf>
    <xf numFmtId="0" fontId="14" fillId="9" borderId="26" xfId="1" applyFont="1" applyFill="1" applyBorder="1" applyAlignment="1">
      <alignment horizontal="center"/>
    </xf>
    <xf numFmtId="168" fontId="12" fillId="15" borderId="36" xfId="0" applyNumberFormat="1" applyFont="1" applyFill="1" applyBorder="1" applyAlignment="1">
      <alignment horizontal="center" vertical="center"/>
    </xf>
    <xf numFmtId="167" fontId="5" fillId="2" borderId="8" xfId="1" applyNumberFormat="1" applyFont="1" applyFill="1" applyBorder="1" applyAlignment="1" applyProtection="1">
      <protection hidden="1"/>
    </xf>
    <xf numFmtId="4" fontId="7" fillId="6" borderId="14" xfId="1" applyNumberFormat="1" applyFont="1" applyFill="1" applyBorder="1" applyAlignment="1" applyProtection="1">
      <alignment vertical="center" wrapText="1"/>
    </xf>
    <xf numFmtId="0" fontId="12" fillId="7" borderId="21" xfId="1" applyFont="1" applyFill="1" applyBorder="1" applyAlignment="1">
      <alignment horizontal="center"/>
    </xf>
    <xf numFmtId="0" fontId="0" fillId="0" borderId="2" xfId="0" applyBorder="1" applyAlignment="1" applyProtection="1">
      <alignment horizontal="left"/>
      <protection hidden="1"/>
    </xf>
    <xf numFmtId="0" fontId="1" fillId="0" borderId="4" xfId="0" applyFont="1" applyBorder="1" applyAlignment="1" applyProtection="1">
      <alignment horizontal="center"/>
      <protection hidden="1"/>
    </xf>
    <xf numFmtId="0" fontId="8" fillId="4" borderId="0" xfId="1" applyFont="1" applyFill="1" applyAlignment="1" applyProtection="1">
      <alignment horizontal="left" wrapText="1"/>
      <protection hidden="1"/>
    </xf>
    <xf numFmtId="0" fontId="8" fillId="4" borderId="0" xfId="1" applyFont="1" applyFill="1" applyAlignment="1" applyProtection="1">
      <alignment horizontal="left" vertical="top"/>
      <protection hidden="1"/>
    </xf>
    <xf numFmtId="0" fontId="3" fillId="2" borderId="0" xfId="1" applyFont="1" applyFill="1" applyAlignment="1" applyProtection="1">
      <alignment horizontal="center" vertical="center"/>
      <protection hidden="1"/>
    </xf>
    <xf numFmtId="0" fontId="4" fillId="0" borderId="4" xfId="1" applyFont="1" applyBorder="1" applyAlignment="1" applyProtection="1">
      <alignment horizontal="left" vertical="center" wrapText="1"/>
      <protection hidden="1"/>
    </xf>
    <xf numFmtId="0" fontId="4" fillId="0" borderId="0" xfId="1" applyFont="1" applyBorder="1" applyAlignment="1" applyProtection="1">
      <alignment horizontal="left" vertical="center" wrapText="1"/>
      <protection hidden="1"/>
    </xf>
    <xf numFmtId="0" fontId="4" fillId="0" borderId="2" xfId="1" applyFont="1" applyBorder="1" applyAlignment="1" applyProtection="1">
      <alignment horizontal="left" vertical="center" wrapText="1"/>
      <protection hidden="1"/>
    </xf>
    <xf numFmtId="0" fontId="9" fillId="0" borderId="11" xfId="0" applyFont="1" applyBorder="1" applyAlignment="1" applyProtection="1">
      <alignment horizontal="left" vertical="center" wrapText="1"/>
      <protection hidden="1"/>
    </xf>
    <xf numFmtId="0" fontId="9" fillId="0" borderId="3" xfId="0" applyFont="1" applyBorder="1" applyAlignment="1" applyProtection="1">
      <alignment horizontal="left" vertical="center" wrapText="1"/>
      <protection hidden="1"/>
    </xf>
    <xf numFmtId="0" fontId="9" fillId="0" borderId="12" xfId="0" applyFont="1" applyBorder="1" applyAlignment="1" applyProtection="1">
      <alignment horizontal="left" vertical="center" wrapText="1"/>
      <protection hidden="1"/>
    </xf>
    <xf numFmtId="0" fontId="9" fillId="0" borderId="10" xfId="0" applyFont="1" applyBorder="1" applyAlignment="1" applyProtection="1">
      <alignment horizontal="left" vertical="center" wrapText="1"/>
      <protection hidden="1"/>
    </xf>
    <xf numFmtId="0" fontId="9" fillId="0" borderId="0" xfId="0" applyFont="1" applyBorder="1" applyAlignment="1" applyProtection="1">
      <alignment horizontal="left" vertical="center" wrapText="1"/>
      <protection hidden="1"/>
    </xf>
    <xf numFmtId="0" fontId="9" fillId="0" borderId="13" xfId="0" applyFont="1" applyBorder="1" applyAlignment="1" applyProtection="1">
      <alignment horizontal="left" vertical="center" wrapText="1"/>
      <protection hidden="1"/>
    </xf>
    <xf numFmtId="0" fontId="9" fillId="0" borderId="15" xfId="0" applyFont="1" applyBorder="1" applyAlignment="1" applyProtection="1">
      <alignment horizontal="left" vertical="center" wrapText="1"/>
      <protection hidden="1"/>
    </xf>
    <xf numFmtId="0" fontId="9" fillId="0" borderId="16" xfId="0" applyFont="1" applyBorder="1" applyAlignment="1" applyProtection="1">
      <alignment horizontal="left" vertical="center" wrapText="1"/>
      <protection hidden="1"/>
    </xf>
    <xf numFmtId="0" fontId="9" fillId="0" borderId="17" xfId="0" applyFont="1" applyBorder="1" applyAlignment="1" applyProtection="1">
      <alignment horizontal="left" vertical="center" wrapText="1"/>
      <protection hidden="1"/>
    </xf>
    <xf numFmtId="165" fontId="5" fillId="2" borderId="1" xfId="1" applyNumberFormat="1" applyFont="1" applyFill="1" applyBorder="1" applyAlignment="1" applyProtection="1">
      <alignment horizontal="left" vertical="center"/>
      <protection hidden="1"/>
    </xf>
    <xf numFmtId="1" fontId="5" fillId="2" borderId="1" xfId="1" applyNumberFormat="1" applyFont="1" applyFill="1" applyBorder="1" applyAlignment="1" applyProtection="1">
      <alignment horizontal="left" vertical="center"/>
      <protection hidden="1"/>
    </xf>
    <xf numFmtId="0" fontId="7" fillId="6" borderId="14" xfId="1" applyFont="1" applyFill="1" applyBorder="1" applyAlignment="1" applyProtection="1">
      <alignment horizontal="left" vertical="center" wrapText="1"/>
      <protection hidden="1"/>
    </xf>
    <xf numFmtId="164" fontId="5" fillId="2" borderId="2" xfId="1" applyNumberFormat="1" applyFont="1" applyFill="1" applyBorder="1" applyAlignment="1" applyProtection="1">
      <alignment horizontal="left"/>
      <protection locked="0"/>
    </xf>
    <xf numFmtId="0" fontId="5" fillId="2" borderId="1" xfId="1" applyFont="1" applyFill="1" applyBorder="1" applyAlignment="1" applyProtection="1">
      <alignment horizontal="left"/>
      <protection locked="0"/>
    </xf>
    <xf numFmtId="165" fontId="5" fillId="2" borderId="2" xfId="1" applyNumberFormat="1" applyFont="1" applyFill="1" applyBorder="1" applyAlignment="1" applyProtection="1">
      <alignment horizontal="left"/>
      <protection hidden="1"/>
    </xf>
    <xf numFmtId="164" fontId="5" fillId="2" borderId="2" xfId="1" applyNumberFormat="1" applyFont="1" applyFill="1" applyBorder="1" applyAlignment="1" applyProtection="1">
      <alignment horizontal="left"/>
      <protection hidden="1"/>
    </xf>
    <xf numFmtId="0" fontId="9" fillId="0" borderId="11" xfId="0" applyFont="1" applyBorder="1" applyAlignment="1" applyProtection="1">
      <alignment horizontal="left" vertical="top" wrapText="1"/>
      <protection hidden="1"/>
    </xf>
    <xf numFmtId="0" fontId="9" fillId="0" borderId="3" xfId="0" applyFont="1" applyBorder="1" applyAlignment="1" applyProtection="1">
      <alignment horizontal="left" vertical="top" wrapText="1"/>
      <protection hidden="1"/>
    </xf>
    <xf numFmtId="0" fontId="9" fillId="0" borderId="12"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9" fillId="0" borderId="0" xfId="0" applyFont="1" applyBorder="1" applyAlignment="1" applyProtection="1">
      <alignment horizontal="left" vertical="top" wrapText="1"/>
      <protection hidden="1"/>
    </xf>
    <xf numFmtId="0" fontId="9" fillId="0" borderId="13" xfId="0" applyFont="1" applyBorder="1" applyAlignment="1" applyProtection="1">
      <alignment horizontal="left" vertical="top" wrapText="1"/>
      <protection hidden="1"/>
    </xf>
    <xf numFmtId="0" fontId="9" fillId="0" borderId="15" xfId="0" applyFont="1" applyBorder="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0" fontId="9" fillId="0" borderId="17" xfId="0" applyFont="1" applyBorder="1" applyAlignment="1" applyProtection="1">
      <alignment horizontal="left" vertical="top" wrapText="1"/>
      <protection hidden="1"/>
    </xf>
    <xf numFmtId="0" fontId="7" fillId="6" borderId="14" xfId="1" applyFont="1" applyFill="1" applyBorder="1" applyAlignment="1" applyProtection="1">
      <alignment horizontal="left" wrapText="1"/>
      <protection hidden="1"/>
    </xf>
  </cellXfs>
  <cellStyles count="2">
    <cellStyle name="Normal" xfId="0" builtinId="0"/>
    <cellStyle name="Normal 2" xfId="1" xr:uid="{00000000-0005-0000-0000-000001000000}"/>
  </cellStyles>
  <dxfs count="923">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strike val="0"/>
        <outline val="0"/>
        <shadow val="0"/>
        <u val="none"/>
        <vertAlign val="baseline"/>
        <sz val="8"/>
        <color theme="1"/>
        <name val="Arial Narrow"/>
        <scheme val="none"/>
      </font>
      <numFmt numFmtId="0" formatCode="General"/>
      <alignment horizontal="general" vertical="top" textRotation="0" wrapText="1" indent="0" justifyLastLine="0" shrinkToFit="0" readingOrder="0"/>
      <protection locked="1" hidden="0"/>
    </dxf>
    <dxf>
      <font>
        <strike val="0"/>
        <outline val="0"/>
        <shadow val="0"/>
        <u val="none"/>
        <vertAlign val="baseline"/>
        <sz val="8"/>
        <color theme="1"/>
        <name val="Arial Narrow"/>
        <scheme val="none"/>
      </font>
      <alignment horizontal="general" vertical="top" textRotation="0" wrapText="1" indent="0" justifyLastLine="0" shrinkToFit="0" readingOrder="0"/>
      <protection locked="0" hidden="0"/>
    </dxf>
    <dxf>
      <font>
        <strike val="0"/>
        <outline val="0"/>
        <shadow val="0"/>
        <u val="none"/>
        <vertAlign val="baseline"/>
        <sz val="8"/>
        <color theme="1"/>
        <name val="Arial Narrow"/>
        <scheme val="none"/>
      </font>
      <alignment horizontal="general" vertical="top" textRotation="0" wrapText="1" indent="0" justifyLastLine="0" shrinkToFit="0" readingOrder="0"/>
      <protection locked="0" hidden="0"/>
    </dxf>
    <dxf>
      <font>
        <strike val="0"/>
        <outline val="0"/>
        <shadow val="0"/>
        <u val="none"/>
        <vertAlign val="baseline"/>
        <sz val="8"/>
        <color theme="1"/>
        <name val="Arial Narrow"/>
        <scheme val="none"/>
      </font>
      <alignment horizontal="general" vertical="top" textRotation="0" wrapText="1" indent="0" justifyLastLine="0" shrinkToFit="0" readingOrder="0"/>
      <protection locked="0" hidden="0"/>
    </dxf>
    <dxf>
      <font>
        <strike val="0"/>
        <outline val="0"/>
        <shadow val="0"/>
        <u val="none"/>
        <vertAlign val="baseline"/>
        <sz val="8"/>
        <color theme="1"/>
        <name val="Arial Narrow"/>
        <scheme val="none"/>
      </font>
      <fill>
        <patternFill patternType="solid">
          <fgColor indexed="64"/>
          <bgColor rgb="FFFFFFCC"/>
        </patternFill>
      </fill>
      <alignment horizontal="general" vertical="top" textRotation="0" wrapText="1" indent="0" justifyLastLine="0" shrinkToFit="0" readingOrder="0"/>
      <protection locked="0" hidden="0"/>
    </dxf>
    <dxf>
      <font>
        <strike val="0"/>
        <outline val="0"/>
        <shadow val="0"/>
        <u val="none"/>
        <vertAlign val="baseline"/>
        <sz val="8"/>
        <color theme="1"/>
        <name val="Arial Narrow"/>
        <scheme val="none"/>
      </font>
      <alignment horizontal="general" vertical="top" textRotation="0" wrapText="1" indent="0" justifyLastLine="0" shrinkToFit="0" readingOrder="0"/>
      <protection locked="0" hidden="0"/>
    </dxf>
    <dxf>
      <font>
        <strike val="0"/>
        <outline val="0"/>
        <shadow val="0"/>
        <u val="none"/>
        <vertAlign val="baseline"/>
        <sz val="8"/>
        <color theme="1"/>
        <name val="Arial Narrow"/>
        <scheme val="none"/>
      </font>
      <alignment horizontal="general" vertical="top" textRotation="0" wrapText="1" indent="0" justifyLastLine="0" shrinkToFit="0" readingOrder="0"/>
      <protection locked="0" hidden="0"/>
    </dxf>
    <dxf>
      <font>
        <strike val="0"/>
        <outline val="0"/>
        <shadow val="0"/>
        <u val="none"/>
        <vertAlign val="baseline"/>
        <sz val="8"/>
        <color theme="1"/>
        <name val="Arial Narrow"/>
        <scheme val="none"/>
      </font>
      <fill>
        <patternFill patternType="solid">
          <fgColor indexed="64"/>
          <bgColor theme="9" tint="0.79998168889431442"/>
        </patternFill>
      </fill>
      <alignment horizontal="general" vertical="top" textRotation="0" wrapText="1" indent="0" justifyLastLine="0" shrinkToFit="0" readingOrder="0"/>
      <protection locked="0" hidden="0"/>
    </dxf>
    <dxf>
      <font>
        <strike val="0"/>
        <outline val="0"/>
        <shadow val="0"/>
        <u val="none"/>
        <vertAlign val="baseline"/>
        <sz val="8"/>
        <color theme="1"/>
        <name val="Arial Narrow"/>
        <scheme val="none"/>
      </font>
      <alignment horizontal="general" vertical="top" textRotation="0" wrapText="1" indent="0" justifyLastLine="0" shrinkToFit="0" readingOrder="0"/>
      <protection locked="0" hidden="0"/>
    </dxf>
    <dxf>
      <font>
        <strike val="0"/>
        <outline val="0"/>
        <shadow val="0"/>
        <u val="none"/>
        <vertAlign val="baseline"/>
        <sz val="12"/>
        <color theme="1"/>
        <name val="Arial Narrow"/>
        <scheme val="none"/>
      </font>
      <numFmt numFmtId="4" formatCode="#,##0.00"/>
      <alignment horizontal="general" vertical="top" textRotation="0" wrapText="1" indent="0" justifyLastLine="0" shrinkToFit="0" readingOrder="0"/>
      <protection locked="0" hidden="0"/>
    </dxf>
    <dxf>
      <font>
        <b/>
        <i val="0"/>
        <strike val="0"/>
        <condense val="0"/>
        <extend val="0"/>
        <outline val="0"/>
        <shadow val="0"/>
        <u val="none"/>
        <vertAlign val="baseline"/>
        <sz val="12"/>
        <color theme="1"/>
        <name val="Arial Narrow"/>
        <scheme val="none"/>
      </font>
      <alignment horizontal="general" vertical="top" textRotation="0" wrapText="1" indent="0" justifyLastLine="0" shrinkToFit="0" readingOrder="0"/>
      <protection locked="1" hidden="0"/>
    </dxf>
    <dxf>
      <font>
        <strike val="0"/>
        <outline val="0"/>
        <shadow val="0"/>
        <u val="none"/>
        <vertAlign val="baseline"/>
        <sz val="8"/>
        <color theme="1"/>
        <name val="Arial Narrow"/>
        <scheme val="none"/>
      </font>
      <alignment horizontal="general" vertical="top" textRotation="0" wrapText="1" indent="0" justifyLastLine="0" shrinkToFit="0" readingOrder="0"/>
    </dxf>
    <dxf>
      <font>
        <b/>
        <i val="0"/>
        <strike val="0"/>
        <condense val="0"/>
        <extend val="0"/>
        <outline val="0"/>
        <shadow val="0"/>
        <u val="none"/>
        <vertAlign val="baseline"/>
        <sz val="8"/>
        <color theme="1"/>
        <name val="Arial Narrow"/>
        <scheme val="none"/>
      </font>
      <alignment horizontal="center" vertical="top" textRotation="0" wrapText="1" indent="0" justifyLastLine="0" shrinkToFit="0" readingOrder="0"/>
      <protection locked="1" hidden="0"/>
    </dxf>
  </dxfs>
  <tableStyles count="0" defaultTableStyle="TableStyleMedium2" defaultPivotStyle="PivotStyleLight16"/>
  <colors>
    <mruColors>
      <color rgb="FF00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K9" totalsRowShown="0" headerRowDxfId="922" dataDxfId="921">
  <autoFilter ref="A1:K9" xr:uid="{00000000-0009-0000-0100-000001000000}"/>
  <tableColumns count="11">
    <tableColumn id="1" xr3:uid="{00000000-0010-0000-0000-000001000000}" name="Day of The Week" dataDxfId="920"/>
    <tableColumn id="2" xr3:uid="{00000000-0010-0000-0000-000002000000}" name="Actual Hours Worked" dataDxfId="919"/>
    <tableColumn id="3" xr3:uid="{00000000-0010-0000-0000-000003000000}" name="Compensatory Time Used" dataDxfId="918"/>
    <tableColumn id="4" xr3:uid="{00000000-0010-0000-0000-000004000000}" name="Holiday" dataDxfId="917"/>
    <tableColumn id="5" xr3:uid="{00000000-0010-0000-0000-000005000000}" name="Medical Leave" dataDxfId="916"/>
    <tableColumn id="6" xr3:uid="{00000000-0010-0000-0000-000006000000}" name="Personal Leave" dataDxfId="915"/>
    <tableColumn id="7" xr3:uid="{00000000-0010-0000-0000-000007000000}" name="Administrative Closing/Leave" dataDxfId="914"/>
    <tableColumn id="8" xr3:uid="{00000000-0010-0000-0000-000008000000}" name="Jury Duty" dataDxfId="913"/>
    <tableColumn id="9" xr3:uid="{00000000-0010-0000-0000-000009000000}" name="Military Leave" dataDxfId="912"/>
    <tableColumn id="10" xr3:uid="{00000000-0010-0000-0000-00000A000000}" name="Leave Without Pay" dataDxfId="911"/>
    <tableColumn id="11" xr3:uid="{00000000-0010-0000-0000-00000B000000}" name="Totals" dataDxfId="910">
      <calculatedColumnFormula>SUM(Table1[[#This Row],[Actual Hours Worked]:[Leave Without Pay]])</calculatedColumnFormula>
    </tableColumn>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43"/>
  <sheetViews>
    <sheetView zoomScaleNormal="100" zoomScalePageLayoutView="115" workbookViewId="0">
      <pane ySplit="3" topLeftCell="A4" activePane="bottomLeft" state="frozen"/>
      <selection pane="bottomLeft" activeCell="D5" sqref="D5"/>
    </sheetView>
  </sheetViews>
  <sheetFormatPr defaultColWidth="9.1640625" defaultRowHeight="12" x14ac:dyDescent="0.2"/>
  <cols>
    <col min="1" max="1" width="22.1640625" style="44" bestFit="1" customWidth="1"/>
    <col min="2" max="2" width="4.33203125" style="44" bestFit="1" customWidth="1"/>
    <col min="3" max="3" width="11.83203125" style="79" bestFit="1" customWidth="1"/>
    <col min="4" max="4" width="21.1640625" style="76" bestFit="1" customWidth="1"/>
    <col min="5" max="5" width="17.6640625" style="76" bestFit="1" customWidth="1"/>
    <col min="6" max="6" width="6.83203125" style="76" customWidth="1"/>
    <col min="7" max="7" width="10.1640625" style="76" bestFit="1" customWidth="1"/>
    <col min="8" max="8" width="28.1640625" style="79" bestFit="1" customWidth="1"/>
    <col min="9" max="9" width="28" style="79" bestFit="1" customWidth="1"/>
    <col min="10" max="10" width="0.83203125" style="79" customWidth="1"/>
    <col min="11" max="11" width="30.1640625" style="79" customWidth="1"/>
    <col min="12" max="12" width="28.1640625" style="79" bestFit="1" customWidth="1"/>
    <col min="13" max="16384" width="9.1640625" style="44"/>
  </cols>
  <sheetData>
    <row r="1" spans="1:12" ht="13.5" thickTop="1" thickBot="1" x14ac:dyDescent="0.25">
      <c r="A1" s="41" t="s">
        <v>33</v>
      </c>
      <c r="B1" s="41" t="s">
        <v>34</v>
      </c>
      <c r="C1" s="41" t="s">
        <v>35</v>
      </c>
      <c r="D1" s="42" t="s">
        <v>36</v>
      </c>
      <c r="E1" s="41" t="s">
        <v>37</v>
      </c>
      <c r="F1" s="41" t="s">
        <v>38</v>
      </c>
      <c r="G1" s="112" t="s">
        <v>39</v>
      </c>
      <c r="H1" s="41" t="s">
        <v>40</v>
      </c>
      <c r="I1" s="41"/>
      <c r="J1" s="43"/>
      <c r="K1" s="170" t="s">
        <v>41</v>
      </c>
      <c r="L1" s="170"/>
    </row>
    <row r="2" spans="1:12" x14ac:dyDescent="0.2">
      <c r="A2" s="45"/>
      <c r="B2" s="46" t="s">
        <v>42</v>
      </c>
      <c r="C2" s="47" t="s">
        <v>43</v>
      </c>
      <c r="D2" s="48" t="s">
        <v>44</v>
      </c>
      <c r="E2" s="49" t="s">
        <v>45</v>
      </c>
      <c r="F2" s="49" t="s">
        <v>46</v>
      </c>
      <c r="G2" s="113" t="s">
        <v>47</v>
      </c>
      <c r="H2" s="49" t="s">
        <v>47</v>
      </c>
      <c r="I2" s="49" t="s">
        <v>48</v>
      </c>
      <c r="J2" s="50"/>
      <c r="K2" s="46" t="s">
        <v>49</v>
      </c>
      <c r="L2" s="51" t="s">
        <v>50</v>
      </c>
    </row>
    <row r="3" spans="1:12" ht="16.149999999999999" customHeight="1" thickBot="1" x14ac:dyDescent="0.25">
      <c r="A3" s="52"/>
      <c r="B3" s="52"/>
      <c r="C3" s="115"/>
      <c r="D3" s="54" t="s">
        <v>51</v>
      </c>
      <c r="E3" s="53" t="s">
        <v>52</v>
      </c>
      <c r="F3" s="53"/>
      <c r="G3" s="114"/>
      <c r="H3" s="53"/>
      <c r="I3" s="53"/>
      <c r="J3" s="116"/>
      <c r="K3" s="117"/>
      <c r="L3" s="118"/>
    </row>
    <row r="4" spans="1:12" ht="12.75" thickTop="1" x14ac:dyDescent="0.2">
      <c r="A4" s="55"/>
      <c r="B4" s="55"/>
      <c r="C4" s="63"/>
      <c r="D4" s="56"/>
      <c r="E4" s="56"/>
      <c r="F4" s="50"/>
      <c r="G4" s="57"/>
      <c r="H4" s="58"/>
      <c r="I4" s="59"/>
      <c r="J4" s="60"/>
      <c r="K4" s="61"/>
      <c r="L4" s="62"/>
    </row>
    <row r="5" spans="1:12" x14ac:dyDescent="0.2">
      <c r="A5" s="93" t="s">
        <v>90</v>
      </c>
      <c r="B5" s="94">
        <v>13</v>
      </c>
      <c r="C5" s="161" t="s">
        <v>53</v>
      </c>
      <c r="D5" s="157">
        <v>44732</v>
      </c>
      <c r="E5" s="95" t="s">
        <v>91</v>
      </c>
      <c r="F5" s="96">
        <v>2</v>
      </c>
      <c r="G5" s="167">
        <v>44748</v>
      </c>
      <c r="H5" s="119">
        <v>44749</v>
      </c>
      <c r="I5" s="120">
        <v>44757</v>
      </c>
      <c r="J5" s="63"/>
      <c r="K5" s="64">
        <v>44734</v>
      </c>
      <c r="L5" s="65">
        <f t="shared" ref="L5" si="0">H5-1</f>
        <v>44748</v>
      </c>
    </row>
    <row r="6" spans="1:12" ht="12.75" thickBot="1" x14ac:dyDescent="0.25">
      <c r="A6" s="97" t="s">
        <v>95</v>
      </c>
      <c r="B6" s="98">
        <v>14</v>
      </c>
      <c r="C6" s="162" t="s">
        <v>54</v>
      </c>
      <c r="D6" s="158">
        <v>44747</v>
      </c>
      <c r="E6" s="100" t="s">
        <v>92</v>
      </c>
      <c r="F6" s="99">
        <v>2</v>
      </c>
      <c r="G6" s="159">
        <v>44762</v>
      </c>
      <c r="H6" s="121">
        <v>44763</v>
      </c>
      <c r="I6" s="121">
        <v>44771</v>
      </c>
      <c r="J6" s="63"/>
      <c r="K6" s="66">
        <f>L5+1</f>
        <v>44749</v>
      </c>
      <c r="L6" s="65">
        <f t="shared" ref="L6:L9" si="1">H6-1</f>
        <v>44762</v>
      </c>
    </row>
    <row r="7" spans="1:12" ht="12.75" thickTop="1" x14ac:dyDescent="0.2">
      <c r="A7" s="61"/>
      <c r="B7" s="61"/>
      <c r="C7" s="61"/>
      <c r="D7" s="166"/>
      <c r="E7" s="166"/>
      <c r="F7" s="61"/>
      <c r="G7" s="61"/>
      <c r="H7" s="61"/>
      <c r="I7" s="61"/>
      <c r="J7" s="63"/>
      <c r="K7" s="68"/>
      <c r="L7" s="69"/>
    </row>
    <row r="8" spans="1:12" x14ac:dyDescent="0.2">
      <c r="A8" s="101" t="s">
        <v>96</v>
      </c>
      <c r="B8" s="102">
        <f>B6+1</f>
        <v>15</v>
      </c>
      <c r="C8" s="163" t="s">
        <v>55</v>
      </c>
      <c r="D8" s="158">
        <v>44761</v>
      </c>
      <c r="E8" s="100" t="s">
        <v>93</v>
      </c>
      <c r="F8" s="99">
        <v>2</v>
      </c>
      <c r="G8" s="159">
        <v>44777</v>
      </c>
      <c r="H8" s="121">
        <v>44778</v>
      </c>
      <c r="I8" s="121">
        <v>44788</v>
      </c>
      <c r="J8" s="70"/>
      <c r="K8" s="65">
        <f>L6+1</f>
        <v>44763</v>
      </c>
      <c r="L8" s="65">
        <f t="shared" si="1"/>
        <v>44777</v>
      </c>
    </row>
    <row r="9" spans="1:12" ht="12.75" thickBot="1" x14ac:dyDescent="0.25">
      <c r="A9" s="103"/>
      <c r="B9" s="102">
        <f>B8+1</f>
        <v>16</v>
      </c>
      <c r="C9" s="163" t="s">
        <v>56</v>
      </c>
      <c r="D9" s="158">
        <v>44778</v>
      </c>
      <c r="E9" s="100" t="s">
        <v>94</v>
      </c>
      <c r="F9" s="99">
        <v>2</v>
      </c>
      <c r="G9" s="159">
        <v>44795</v>
      </c>
      <c r="H9" s="121">
        <v>44796</v>
      </c>
      <c r="I9" s="121">
        <v>44804</v>
      </c>
      <c r="J9" s="70"/>
      <c r="K9" s="65">
        <f>L8+1</f>
        <v>44778</v>
      </c>
      <c r="L9" s="65">
        <f t="shared" si="1"/>
        <v>44795</v>
      </c>
    </row>
    <row r="10" spans="1:12" ht="12.75" thickTop="1" x14ac:dyDescent="0.2">
      <c r="A10" s="61"/>
      <c r="B10" s="61"/>
      <c r="C10" s="61"/>
      <c r="D10" s="166"/>
      <c r="E10" s="166"/>
      <c r="F10" s="61"/>
      <c r="G10" s="61"/>
      <c r="H10" s="61"/>
      <c r="I10" s="61"/>
      <c r="J10" s="70"/>
      <c r="K10" s="69"/>
      <c r="L10" s="69"/>
    </row>
    <row r="11" spans="1:12" x14ac:dyDescent="0.2">
      <c r="A11" s="101" t="s">
        <v>97</v>
      </c>
      <c r="B11" s="102">
        <f>B9+1</f>
        <v>17</v>
      </c>
      <c r="C11" s="163" t="s">
        <v>57</v>
      </c>
      <c r="D11" s="158">
        <v>44795</v>
      </c>
      <c r="E11" s="104" t="s">
        <v>98</v>
      </c>
      <c r="F11" s="100">
        <v>2</v>
      </c>
      <c r="G11" s="159">
        <v>44810</v>
      </c>
      <c r="H11" s="121">
        <v>44811</v>
      </c>
      <c r="I11" s="121">
        <v>44819</v>
      </c>
      <c r="J11" s="70"/>
      <c r="K11" s="65">
        <f>L9+1</f>
        <v>44796</v>
      </c>
      <c r="L11" s="65">
        <f t="shared" ref="L11:L12" si="2">H11-1</f>
        <v>44810</v>
      </c>
    </row>
    <row r="12" spans="1:12" ht="12.75" thickBot="1" x14ac:dyDescent="0.25">
      <c r="A12" s="97" t="s">
        <v>99</v>
      </c>
      <c r="B12" s="102">
        <f>B11+1</f>
        <v>18</v>
      </c>
      <c r="C12" s="163" t="s">
        <v>58</v>
      </c>
      <c r="D12" s="158">
        <v>44810</v>
      </c>
      <c r="E12" s="105" t="s">
        <v>100</v>
      </c>
      <c r="F12" s="100">
        <v>2</v>
      </c>
      <c r="G12" s="159">
        <v>44825</v>
      </c>
      <c r="H12" s="121">
        <v>44826</v>
      </c>
      <c r="I12" s="121">
        <v>44834</v>
      </c>
      <c r="J12" s="70"/>
      <c r="K12" s="65">
        <f t="shared" ref="K12" si="3">L11+1</f>
        <v>44811</v>
      </c>
      <c r="L12" s="65">
        <f t="shared" si="2"/>
        <v>44825</v>
      </c>
    </row>
    <row r="13" spans="1:12" ht="12.75" thickTop="1" x14ac:dyDescent="0.2">
      <c r="A13" s="61"/>
      <c r="B13" s="61"/>
      <c r="C13" s="61"/>
      <c r="D13" s="166"/>
      <c r="E13" s="166"/>
      <c r="F13" s="61"/>
      <c r="G13" s="61"/>
      <c r="H13" s="61"/>
      <c r="I13" s="61"/>
      <c r="J13" s="70"/>
      <c r="K13" s="69"/>
      <c r="L13" s="69"/>
    </row>
    <row r="14" spans="1:12" x14ac:dyDescent="0.2">
      <c r="A14" s="106" t="s">
        <v>101</v>
      </c>
      <c r="B14" s="102">
        <f>B12+1</f>
        <v>19</v>
      </c>
      <c r="C14" s="164" t="s">
        <v>59</v>
      </c>
      <c r="D14" s="158">
        <v>44823</v>
      </c>
      <c r="E14" s="108" t="s">
        <v>102</v>
      </c>
      <c r="F14" s="108">
        <v>2</v>
      </c>
      <c r="G14" s="159">
        <v>44839</v>
      </c>
      <c r="H14" s="122">
        <v>44840</v>
      </c>
      <c r="I14" s="122">
        <v>44848</v>
      </c>
      <c r="J14" s="70"/>
      <c r="K14" s="65">
        <f>L12+1</f>
        <v>44826</v>
      </c>
      <c r="L14" s="65">
        <f t="shared" ref="L14:L15" si="4">H14-1</f>
        <v>44839</v>
      </c>
    </row>
    <row r="15" spans="1:12" ht="12.75" thickBot="1" x14ac:dyDescent="0.25">
      <c r="A15" s="109"/>
      <c r="B15" s="102">
        <f>B14+1</f>
        <v>20</v>
      </c>
      <c r="C15" s="164" t="s">
        <v>60</v>
      </c>
      <c r="D15" s="158">
        <v>44838</v>
      </c>
      <c r="E15" s="108" t="s">
        <v>103</v>
      </c>
      <c r="F15" s="108">
        <v>2</v>
      </c>
      <c r="G15" s="159">
        <v>44854</v>
      </c>
      <c r="H15" s="122">
        <v>44855</v>
      </c>
      <c r="I15" s="122">
        <v>44865</v>
      </c>
      <c r="J15" s="70"/>
      <c r="K15" s="65">
        <f t="shared" ref="K15" si="5">L14+1</f>
        <v>44840</v>
      </c>
      <c r="L15" s="65">
        <f t="shared" si="4"/>
        <v>44854</v>
      </c>
    </row>
    <row r="16" spans="1:12" ht="12.75" thickTop="1" x14ac:dyDescent="0.2">
      <c r="A16" s="61"/>
      <c r="B16" s="61"/>
      <c r="C16" s="61"/>
      <c r="D16" s="166"/>
      <c r="E16" s="166"/>
      <c r="F16" s="61"/>
      <c r="G16" s="61"/>
      <c r="H16" s="61"/>
      <c r="I16" s="61"/>
      <c r="J16" s="70"/>
      <c r="K16" s="69"/>
      <c r="L16" s="69"/>
    </row>
    <row r="17" spans="1:12" x14ac:dyDescent="0.2">
      <c r="A17" s="106" t="s">
        <v>104</v>
      </c>
      <c r="B17" s="102">
        <f>B15+1</f>
        <v>21</v>
      </c>
      <c r="C17" s="164" t="s">
        <v>61</v>
      </c>
      <c r="D17" s="158">
        <v>44852</v>
      </c>
      <c r="E17" s="108" t="s">
        <v>105</v>
      </c>
      <c r="F17" s="108">
        <v>2</v>
      </c>
      <c r="G17" s="159">
        <v>44868</v>
      </c>
      <c r="H17" s="122">
        <v>44869</v>
      </c>
      <c r="I17" s="122">
        <v>44880</v>
      </c>
      <c r="J17" s="70"/>
      <c r="K17" s="65">
        <f>L15+1</f>
        <v>44855</v>
      </c>
      <c r="L17" s="65">
        <f t="shared" ref="L17:L18" si="6">H17-1</f>
        <v>44868</v>
      </c>
    </row>
    <row r="18" spans="1:12" ht="12.75" thickBot="1" x14ac:dyDescent="0.25">
      <c r="A18" s="110" t="s">
        <v>106</v>
      </c>
      <c r="B18" s="102">
        <f>B17+1</f>
        <v>22</v>
      </c>
      <c r="C18" s="164" t="s">
        <v>62</v>
      </c>
      <c r="D18" s="158">
        <v>44866</v>
      </c>
      <c r="E18" s="108" t="s">
        <v>107</v>
      </c>
      <c r="F18" s="108">
        <v>2</v>
      </c>
      <c r="G18" s="159">
        <v>44882</v>
      </c>
      <c r="H18" s="122">
        <v>44883</v>
      </c>
      <c r="I18" s="122">
        <v>44895</v>
      </c>
      <c r="J18" s="70"/>
      <c r="K18" s="65">
        <f t="shared" ref="K18" si="7">L17+1</f>
        <v>44869</v>
      </c>
      <c r="L18" s="65">
        <f t="shared" si="6"/>
        <v>44882</v>
      </c>
    </row>
    <row r="19" spans="1:12" ht="12.75" thickTop="1" x14ac:dyDescent="0.2">
      <c r="A19" s="61"/>
      <c r="B19" s="61"/>
      <c r="C19" s="61"/>
      <c r="D19" s="166"/>
      <c r="E19" s="166"/>
      <c r="F19" s="61"/>
      <c r="G19" s="61"/>
      <c r="H19" s="61"/>
      <c r="I19" s="61"/>
      <c r="J19" s="70"/>
      <c r="K19" s="69"/>
      <c r="L19" s="69"/>
    </row>
    <row r="20" spans="1:12" x14ac:dyDescent="0.2">
      <c r="A20" s="106" t="s">
        <v>108</v>
      </c>
      <c r="B20" s="102">
        <f>B18+1</f>
        <v>23</v>
      </c>
      <c r="C20" s="164" t="s">
        <v>63</v>
      </c>
      <c r="D20" s="158">
        <v>44882</v>
      </c>
      <c r="E20" s="111" t="s">
        <v>109</v>
      </c>
      <c r="F20" s="108">
        <v>2</v>
      </c>
      <c r="G20" s="159">
        <v>44897</v>
      </c>
      <c r="H20" s="122">
        <v>44900</v>
      </c>
      <c r="I20" s="122">
        <v>44910</v>
      </c>
      <c r="J20" s="70"/>
      <c r="K20" s="65">
        <f>L18+1</f>
        <v>44883</v>
      </c>
      <c r="L20" s="65">
        <f t="shared" ref="L20:L21" si="8">H20-1</f>
        <v>44899</v>
      </c>
    </row>
    <row r="21" spans="1:12" ht="12.75" thickBot="1" x14ac:dyDescent="0.25">
      <c r="A21" s="110" t="s">
        <v>110</v>
      </c>
      <c r="B21" s="102">
        <f>B20+1</f>
        <v>24</v>
      </c>
      <c r="C21" s="164" t="s">
        <v>64</v>
      </c>
      <c r="D21" s="160">
        <v>44887</v>
      </c>
      <c r="E21" s="108" t="s">
        <v>111</v>
      </c>
      <c r="F21" s="108">
        <v>2</v>
      </c>
      <c r="G21" s="159">
        <v>44903</v>
      </c>
      <c r="H21" s="122">
        <v>44904</v>
      </c>
      <c r="I21" s="122">
        <v>44914</v>
      </c>
      <c r="J21" s="70"/>
      <c r="K21" s="65">
        <f t="shared" ref="K21" si="9">L20+1</f>
        <v>44900</v>
      </c>
      <c r="L21" s="65">
        <f t="shared" si="8"/>
        <v>44903</v>
      </c>
    </row>
    <row r="22" spans="1:12" ht="12.75" thickTop="1" x14ac:dyDescent="0.2">
      <c r="A22" s="61"/>
      <c r="B22" s="61"/>
      <c r="C22" s="61"/>
      <c r="D22" s="166" t="s">
        <v>77</v>
      </c>
      <c r="E22" s="166"/>
      <c r="F22" s="61"/>
      <c r="G22" s="61"/>
      <c r="H22" s="61"/>
      <c r="I22" s="61"/>
      <c r="J22" s="70"/>
      <c r="K22" s="69"/>
      <c r="L22" s="69"/>
    </row>
    <row r="23" spans="1:12" x14ac:dyDescent="0.2">
      <c r="A23" s="106" t="s">
        <v>112</v>
      </c>
      <c r="B23" s="107">
        <v>1</v>
      </c>
      <c r="C23" s="164" t="s">
        <v>65</v>
      </c>
      <c r="D23" s="158">
        <v>44910</v>
      </c>
      <c r="E23" s="108" t="s">
        <v>113</v>
      </c>
      <c r="F23" s="108">
        <v>3</v>
      </c>
      <c r="G23" s="159">
        <v>44930</v>
      </c>
      <c r="H23" s="122">
        <v>44931</v>
      </c>
      <c r="I23" s="122">
        <v>44939</v>
      </c>
      <c r="J23" s="70"/>
      <c r="K23" s="65">
        <f>L21+1</f>
        <v>44904</v>
      </c>
      <c r="L23" s="65">
        <f t="shared" ref="L23:L24" si="10">H23-1</f>
        <v>44930</v>
      </c>
    </row>
    <row r="24" spans="1:12" ht="12.75" thickBot="1" x14ac:dyDescent="0.25">
      <c r="A24" s="110" t="s">
        <v>114</v>
      </c>
      <c r="B24" s="107">
        <f>B23+1</f>
        <v>2</v>
      </c>
      <c r="C24" s="164" t="s">
        <v>66</v>
      </c>
      <c r="D24" s="158">
        <v>44930</v>
      </c>
      <c r="E24" s="108" t="s">
        <v>115</v>
      </c>
      <c r="F24" s="108">
        <v>2</v>
      </c>
      <c r="G24" s="159">
        <v>44946</v>
      </c>
      <c r="H24" s="122">
        <v>44949</v>
      </c>
      <c r="I24" s="122">
        <v>44957</v>
      </c>
      <c r="J24" s="70"/>
      <c r="K24" s="65">
        <f t="shared" ref="K24" si="11">L23+1</f>
        <v>44931</v>
      </c>
      <c r="L24" s="65">
        <f t="shared" si="10"/>
        <v>44948</v>
      </c>
    </row>
    <row r="25" spans="1:12" ht="12.75" thickTop="1" x14ac:dyDescent="0.2">
      <c r="A25" s="61"/>
      <c r="B25" s="61"/>
      <c r="C25" s="61"/>
      <c r="D25" s="166"/>
      <c r="E25" s="166"/>
      <c r="F25" s="61"/>
      <c r="G25" s="61"/>
      <c r="H25" s="61"/>
      <c r="I25" s="61" t="s">
        <v>89</v>
      </c>
      <c r="J25" s="70"/>
      <c r="K25" s="69"/>
      <c r="L25" s="69"/>
    </row>
    <row r="26" spans="1:12" x14ac:dyDescent="0.2">
      <c r="A26" s="106" t="s">
        <v>116</v>
      </c>
      <c r="B26" s="102">
        <f>B24+1</f>
        <v>3</v>
      </c>
      <c r="C26" s="164" t="s">
        <v>67</v>
      </c>
      <c r="D26" s="158">
        <v>44946</v>
      </c>
      <c r="E26" s="108" t="s">
        <v>117</v>
      </c>
      <c r="F26" s="108">
        <v>3</v>
      </c>
      <c r="G26" s="159">
        <v>44963</v>
      </c>
      <c r="H26" s="122">
        <v>44964</v>
      </c>
      <c r="I26" s="122">
        <v>44972</v>
      </c>
      <c r="J26" s="70"/>
      <c r="K26" s="65">
        <f>L24+1</f>
        <v>44949</v>
      </c>
      <c r="L26" s="65">
        <f t="shared" ref="L26:L27" si="12">H26-1</f>
        <v>44963</v>
      </c>
    </row>
    <row r="27" spans="1:12" ht="12.75" thickBot="1" x14ac:dyDescent="0.25">
      <c r="A27" s="109"/>
      <c r="B27" s="102">
        <f>B26+1</f>
        <v>4</v>
      </c>
      <c r="C27" s="164" t="s">
        <v>68</v>
      </c>
      <c r="D27" s="158">
        <v>44958</v>
      </c>
      <c r="E27" s="108" t="s">
        <v>118</v>
      </c>
      <c r="F27" s="108">
        <v>2</v>
      </c>
      <c r="G27" s="159">
        <v>44974</v>
      </c>
      <c r="H27" s="122">
        <v>44977</v>
      </c>
      <c r="I27" s="122">
        <v>44985</v>
      </c>
      <c r="J27" s="70"/>
      <c r="K27" s="65">
        <f t="shared" ref="K27" si="13">L26+1</f>
        <v>44964</v>
      </c>
      <c r="L27" s="65">
        <f t="shared" si="12"/>
        <v>44976</v>
      </c>
    </row>
    <row r="28" spans="1:12" ht="12.75" thickTop="1" x14ac:dyDescent="0.2">
      <c r="A28" s="61"/>
      <c r="B28" s="61"/>
      <c r="C28" s="61"/>
      <c r="D28" s="166"/>
      <c r="E28" s="166"/>
      <c r="F28" s="61"/>
      <c r="G28" s="61"/>
      <c r="H28" s="61"/>
      <c r="I28" s="61"/>
      <c r="J28" s="70"/>
      <c r="K28" s="69"/>
      <c r="L28" s="69"/>
    </row>
    <row r="29" spans="1:12" x14ac:dyDescent="0.2">
      <c r="A29" s="101" t="s">
        <v>119</v>
      </c>
      <c r="B29" s="102">
        <f>B27+1</f>
        <v>5</v>
      </c>
      <c r="C29" s="162" t="s">
        <v>69</v>
      </c>
      <c r="D29" s="158">
        <v>44609</v>
      </c>
      <c r="E29" s="100" t="s">
        <v>120</v>
      </c>
      <c r="F29" s="100">
        <v>2</v>
      </c>
      <c r="G29" s="159">
        <v>44991</v>
      </c>
      <c r="H29" s="121">
        <v>44992</v>
      </c>
      <c r="I29" s="121">
        <v>45000</v>
      </c>
      <c r="J29" s="70"/>
      <c r="K29" s="65">
        <f>L27+1</f>
        <v>44977</v>
      </c>
      <c r="L29" s="65">
        <f t="shared" ref="L29:L30" si="14">H29-1</f>
        <v>44991</v>
      </c>
    </row>
    <row r="30" spans="1:12" ht="12.75" thickBot="1" x14ac:dyDescent="0.25">
      <c r="A30" s="97"/>
      <c r="B30" s="102">
        <f>B29+1</f>
        <v>6</v>
      </c>
      <c r="C30" s="162" t="s">
        <v>70</v>
      </c>
      <c r="D30" s="158">
        <v>44627</v>
      </c>
      <c r="E30" s="100" t="s">
        <v>121</v>
      </c>
      <c r="F30" s="100">
        <v>2</v>
      </c>
      <c r="G30" s="159">
        <v>45007</v>
      </c>
      <c r="H30" s="121">
        <v>45008</v>
      </c>
      <c r="I30" s="121">
        <v>45016</v>
      </c>
      <c r="J30" s="70"/>
      <c r="K30" s="65">
        <f t="shared" ref="K30" si="15">L29+1</f>
        <v>44992</v>
      </c>
      <c r="L30" s="65">
        <f t="shared" si="14"/>
        <v>45007</v>
      </c>
    </row>
    <row r="31" spans="1:12" ht="12.75" thickTop="1" x14ac:dyDescent="0.2">
      <c r="A31" s="61"/>
      <c r="B31" s="61"/>
      <c r="C31" s="61"/>
      <c r="D31" s="166"/>
      <c r="E31" s="166"/>
      <c r="F31" s="61"/>
      <c r="G31" s="61"/>
      <c r="H31" s="61"/>
      <c r="I31" s="61"/>
      <c r="J31" s="70"/>
      <c r="K31" s="69"/>
      <c r="L31" s="69"/>
    </row>
    <row r="32" spans="1:12" x14ac:dyDescent="0.2">
      <c r="A32" s="101" t="s">
        <v>122</v>
      </c>
      <c r="B32" s="102">
        <f>B30+1</f>
        <v>7</v>
      </c>
      <c r="C32" s="162" t="s">
        <v>71</v>
      </c>
      <c r="D32" s="158">
        <v>45005</v>
      </c>
      <c r="E32" s="99" t="s">
        <v>123</v>
      </c>
      <c r="F32" s="100">
        <v>2</v>
      </c>
      <c r="G32" s="159">
        <v>45020</v>
      </c>
      <c r="H32" s="121">
        <v>45021</v>
      </c>
      <c r="I32" s="121">
        <v>45030</v>
      </c>
      <c r="J32" s="70"/>
      <c r="K32" s="65">
        <f>L30+1</f>
        <v>45008</v>
      </c>
      <c r="L32" s="65">
        <f t="shared" ref="L32:L33" si="16">H32-1</f>
        <v>45020</v>
      </c>
    </row>
    <row r="33" spans="1:12" ht="12.75" thickBot="1" x14ac:dyDescent="0.25">
      <c r="A33" s="97" t="s">
        <v>124</v>
      </c>
      <c r="B33" s="102">
        <f>B32+1</f>
        <v>8</v>
      </c>
      <c r="C33" s="162" t="s">
        <v>72</v>
      </c>
      <c r="D33" s="158">
        <v>45020</v>
      </c>
      <c r="E33" s="99" t="s">
        <v>125</v>
      </c>
      <c r="F33" s="100">
        <v>2</v>
      </c>
      <c r="G33" s="159">
        <v>45035</v>
      </c>
      <c r="H33" s="121">
        <v>45036</v>
      </c>
      <c r="I33" s="121">
        <v>45044</v>
      </c>
      <c r="J33" s="70"/>
      <c r="K33" s="65">
        <f t="shared" ref="K33" si="17">L32+1</f>
        <v>45021</v>
      </c>
      <c r="L33" s="65">
        <f t="shared" si="16"/>
        <v>45035</v>
      </c>
    </row>
    <row r="34" spans="1:12" ht="12.75" thickTop="1" x14ac:dyDescent="0.2">
      <c r="A34" s="61"/>
      <c r="B34" s="61"/>
      <c r="C34" s="61"/>
      <c r="D34" s="166"/>
      <c r="E34" s="166"/>
      <c r="F34" s="61"/>
      <c r="G34" s="61"/>
      <c r="H34" s="61"/>
      <c r="I34" s="61"/>
      <c r="J34" s="70"/>
      <c r="K34" s="69"/>
      <c r="L34" s="69"/>
    </row>
    <row r="35" spans="1:12" x14ac:dyDescent="0.2">
      <c r="A35" s="101" t="s">
        <v>126</v>
      </c>
      <c r="B35" s="102">
        <f>B33+1</f>
        <v>9</v>
      </c>
      <c r="C35" s="163" t="s">
        <v>73</v>
      </c>
      <c r="D35" s="158">
        <v>45034</v>
      </c>
      <c r="E35" s="100" t="s">
        <v>127</v>
      </c>
      <c r="F35" s="100">
        <v>3</v>
      </c>
      <c r="G35" s="159">
        <v>45050</v>
      </c>
      <c r="H35" s="121">
        <v>45051</v>
      </c>
      <c r="I35" s="121">
        <v>45061</v>
      </c>
      <c r="J35" s="70"/>
      <c r="K35" s="65">
        <f>L33+1</f>
        <v>45036</v>
      </c>
      <c r="L35" s="65">
        <f t="shared" ref="L35:L36" si="18">H35-1</f>
        <v>45050</v>
      </c>
    </row>
    <row r="36" spans="1:12" ht="12.75" thickBot="1" x14ac:dyDescent="0.25">
      <c r="A36" s="97" t="s">
        <v>129</v>
      </c>
      <c r="B36" s="102">
        <f>B35+1</f>
        <v>10</v>
      </c>
      <c r="C36" s="163" t="s">
        <v>74</v>
      </c>
      <c r="D36" s="158">
        <v>45049</v>
      </c>
      <c r="E36" s="100" t="s">
        <v>128</v>
      </c>
      <c r="F36" s="100">
        <v>2</v>
      </c>
      <c r="G36" s="159">
        <v>45065</v>
      </c>
      <c r="H36" s="121">
        <v>45068</v>
      </c>
      <c r="I36" s="121">
        <v>45077</v>
      </c>
      <c r="J36" s="70"/>
      <c r="K36" s="65">
        <f t="shared" ref="K36" si="19">L35+1</f>
        <v>45051</v>
      </c>
      <c r="L36" s="65">
        <f t="shared" si="18"/>
        <v>45067</v>
      </c>
    </row>
    <row r="37" spans="1:12" ht="12.75" thickTop="1" x14ac:dyDescent="0.2">
      <c r="A37" s="61"/>
      <c r="B37" s="61"/>
      <c r="C37" s="61"/>
      <c r="D37" s="166" t="s">
        <v>77</v>
      </c>
      <c r="E37" s="166"/>
      <c r="F37" s="61"/>
      <c r="G37" s="61"/>
      <c r="H37" s="61"/>
      <c r="I37" s="61"/>
      <c r="J37" s="70"/>
      <c r="K37" s="69"/>
      <c r="L37" s="69"/>
    </row>
    <row r="38" spans="1:12" x14ac:dyDescent="0.2">
      <c r="A38" s="101" t="s">
        <v>130</v>
      </c>
      <c r="B38" s="102">
        <f>B36+1</f>
        <v>11</v>
      </c>
      <c r="C38" s="163" t="s">
        <v>75</v>
      </c>
      <c r="D38" s="158">
        <v>45065</v>
      </c>
      <c r="E38" s="100" t="s">
        <v>131</v>
      </c>
      <c r="F38" s="100">
        <v>2</v>
      </c>
      <c r="G38" s="159">
        <v>45083</v>
      </c>
      <c r="H38" s="121">
        <v>45084</v>
      </c>
      <c r="I38" s="121">
        <v>45092</v>
      </c>
      <c r="J38" s="70"/>
      <c r="K38" s="65">
        <f>L36+1</f>
        <v>45068</v>
      </c>
      <c r="L38" s="65">
        <f t="shared" ref="L38:L39" si="20">H38-1</f>
        <v>45083</v>
      </c>
    </row>
    <row r="39" spans="1:12" x14ac:dyDescent="0.2">
      <c r="A39" s="103"/>
      <c r="B39" s="102">
        <f>B38+1</f>
        <v>12</v>
      </c>
      <c r="C39" s="163" t="s">
        <v>76</v>
      </c>
      <c r="D39" s="158">
        <v>45082</v>
      </c>
      <c r="E39" s="100" t="s">
        <v>132</v>
      </c>
      <c r="F39" s="100">
        <v>3</v>
      </c>
      <c r="G39" s="159">
        <v>45098</v>
      </c>
      <c r="H39" s="121">
        <v>45099</v>
      </c>
      <c r="I39" s="121">
        <v>45107</v>
      </c>
      <c r="J39" s="75"/>
      <c r="K39" s="65">
        <f t="shared" ref="K39" si="21">L38+1</f>
        <v>45084</v>
      </c>
      <c r="L39" s="65">
        <f t="shared" si="20"/>
        <v>45098</v>
      </c>
    </row>
    <row r="40" spans="1:12" x14ac:dyDescent="0.2">
      <c r="A40" s="67"/>
      <c r="B40" s="71"/>
      <c r="C40" s="165"/>
      <c r="D40" s="73"/>
      <c r="E40" s="72"/>
      <c r="F40" s="72"/>
      <c r="G40" s="73"/>
      <c r="H40" s="74"/>
      <c r="I40" s="68"/>
      <c r="J40" s="70"/>
      <c r="K40" s="69"/>
      <c r="L40" s="69"/>
    </row>
    <row r="41" spans="1:12" x14ac:dyDescent="0.2">
      <c r="D41" s="77"/>
      <c r="E41" s="77"/>
      <c r="F41" s="77"/>
      <c r="G41" s="77"/>
      <c r="H41" s="78"/>
      <c r="I41" s="78"/>
    </row>
    <row r="42" spans="1:12" x14ac:dyDescent="0.2">
      <c r="A42" s="44" t="s">
        <v>77</v>
      </c>
      <c r="D42" s="77"/>
      <c r="E42" s="77"/>
      <c r="F42" s="77"/>
      <c r="G42" s="77"/>
      <c r="H42" s="78"/>
      <c r="I42" s="78"/>
    </row>
    <row r="43" spans="1:12" x14ac:dyDescent="0.2">
      <c r="D43" s="77"/>
      <c r="E43" s="77"/>
      <c r="F43" s="77"/>
      <c r="G43" s="77"/>
      <c r="H43" s="78"/>
      <c r="I43" s="78"/>
    </row>
  </sheetData>
  <sheetProtection algorithmName="SHA-512" hashValue="dunKGSj60vfOjqTxyZKA2m4H1zOi14u4c4v+LRX9EpRBzqepe8WiDAZ+nNHDhaFHsI/IDuD8tdW+MrEVvBjZkw==" saltValue="xcAnvchDPykXG+I7CpB4sw==" spinCount="100000" sheet="1" objects="1" scenarios="1"/>
  <mergeCells count="1">
    <mergeCell ref="K1:L1"/>
  </mergeCells>
  <printOptions horizontalCentered="1"/>
  <pageMargins left="0" right="0" top="0.75" bottom="0.3" header="0.4" footer="0.25"/>
  <pageSetup paperSize="17" orientation="landscape" r:id="rId1"/>
  <headerFooter differentOddEven="1" alignWithMargins="0">
    <oddHeader xml:space="preserve">&amp;C&amp;"Arial,Bold"Payroll Schedule, Overtime Periods and Due Dates for Employment Action Forms (EAFS)
&amp;"Arial,Regular"
</oddHeader>
    <oddFooter>&amp;R&amp;D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FF0000"/>
  </sheetPr>
  <dimension ref="A1:V11"/>
  <sheetViews>
    <sheetView showGridLines="0" tabSelected="1" workbookViewId="0">
      <pane xSplit="1" ySplit="1" topLeftCell="B2" activePane="bottomRight" state="frozen"/>
      <selection activeCell="N6" sqref="N6"/>
      <selection pane="topRight" activeCell="N6" sqref="N6"/>
      <selection pane="bottomLeft" activeCell="N6" sqref="N6"/>
      <selection pane="bottomRight" activeCell="B8" sqref="B8"/>
    </sheetView>
  </sheetViews>
  <sheetFormatPr defaultColWidth="9.33203125" defaultRowHeight="15.75" x14ac:dyDescent="0.2"/>
  <cols>
    <col min="1" max="1" width="16.33203125" style="92" bestFit="1" customWidth="1"/>
    <col min="2" max="2" width="17" style="126" customWidth="1"/>
    <col min="3" max="3" width="14.5" style="88" hidden="1" customWidth="1"/>
    <col min="4" max="4" width="9.33203125" style="88" hidden="1" customWidth="1"/>
    <col min="5" max="5" width="10.33203125" style="88" hidden="1" customWidth="1"/>
    <col min="6" max="6" width="10" style="88" hidden="1" customWidth="1"/>
    <col min="7" max="7" width="13.6640625" style="88" hidden="1" customWidth="1"/>
    <col min="8" max="8" width="7.83203125" style="88" hidden="1" customWidth="1"/>
    <col min="9" max="9" width="8.83203125" style="88" hidden="1" customWidth="1"/>
    <col min="10" max="10" width="8.1640625" style="88" hidden="1" customWidth="1"/>
    <col min="11" max="11" width="11" style="88" hidden="1" customWidth="1"/>
    <col min="12" max="16384" width="9.33203125" style="88"/>
  </cols>
  <sheetData>
    <row r="1" spans="1:22" s="83" customFormat="1" ht="42" customHeight="1" x14ac:dyDescent="0.2">
      <c r="A1" s="90" t="s">
        <v>78</v>
      </c>
      <c r="B1" s="124" t="s">
        <v>10</v>
      </c>
      <c r="C1" s="80" t="s">
        <v>79</v>
      </c>
      <c r="D1" s="81" t="s">
        <v>80</v>
      </c>
      <c r="E1" s="80" t="s">
        <v>81</v>
      </c>
      <c r="F1" s="80" t="s">
        <v>82</v>
      </c>
      <c r="G1" s="82" t="s">
        <v>83</v>
      </c>
      <c r="H1" s="80" t="s">
        <v>84</v>
      </c>
      <c r="I1" s="80" t="s">
        <v>85</v>
      </c>
      <c r="J1" s="80" t="s">
        <v>86</v>
      </c>
      <c r="K1" s="80" t="s">
        <v>87</v>
      </c>
    </row>
    <row r="2" spans="1:22" ht="18" customHeight="1" x14ac:dyDescent="0.2">
      <c r="A2" s="91" t="s">
        <v>13</v>
      </c>
      <c r="B2" s="127"/>
      <c r="C2" s="84"/>
      <c r="D2" s="85"/>
      <c r="E2" s="84"/>
      <c r="F2" s="84"/>
      <c r="G2" s="86"/>
      <c r="H2" s="84"/>
      <c r="I2" s="84"/>
      <c r="J2" s="84"/>
      <c r="K2" s="87">
        <f>SUM(Table1[[#This Row],[Actual Hours Worked]:[Leave Without Pay]])</f>
        <v>0</v>
      </c>
    </row>
    <row r="3" spans="1:22" ht="18" customHeight="1" x14ac:dyDescent="0.2">
      <c r="A3" s="91" t="s">
        <v>14</v>
      </c>
      <c r="B3" s="127"/>
      <c r="C3" s="84"/>
      <c r="D3" s="85"/>
      <c r="E3" s="84"/>
      <c r="F3" s="84"/>
      <c r="G3" s="86"/>
      <c r="H3" s="84"/>
      <c r="I3" s="84"/>
      <c r="J3" s="84"/>
      <c r="K3" s="87">
        <f>SUM(Table1[[#This Row],[Actual Hours Worked]:[Leave Without Pay]])</f>
        <v>0</v>
      </c>
    </row>
    <row r="4" spans="1:22" ht="18" customHeight="1" x14ac:dyDescent="0.2">
      <c r="A4" s="91" t="s">
        <v>15</v>
      </c>
      <c r="B4" s="127"/>
      <c r="C4" s="84"/>
      <c r="D4" s="85"/>
      <c r="E4" s="84"/>
      <c r="F4" s="84"/>
      <c r="G4" s="86"/>
      <c r="H4" s="84"/>
      <c r="I4" s="84"/>
      <c r="J4" s="84"/>
      <c r="K4" s="87">
        <f>SUM(Table1[[#This Row],[Actual Hours Worked]:[Leave Without Pay]])</f>
        <v>0</v>
      </c>
    </row>
    <row r="5" spans="1:22" ht="18" customHeight="1" x14ac:dyDescent="0.2">
      <c r="A5" s="91" t="s">
        <v>16</v>
      </c>
      <c r="B5" s="125"/>
      <c r="C5" s="84"/>
      <c r="D5" s="85"/>
      <c r="E5" s="84"/>
      <c r="F5" s="84"/>
      <c r="G5" s="86"/>
      <c r="H5" s="84"/>
      <c r="I5" s="84"/>
      <c r="J5" s="84"/>
      <c r="K5" s="87">
        <f>SUM(Table1[[#This Row],[Actual Hours Worked]:[Leave Without Pay]])</f>
        <v>0</v>
      </c>
    </row>
    <row r="6" spans="1:22" ht="18" customHeight="1" x14ac:dyDescent="0.2">
      <c r="A6" s="91" t="s">
        <v>17</v>
      </c>
      <c r="B6" s="125"/>
      <c r="C6" s="84"/>
      <c r="D6" s="85"/>
      <c r="E6" s="84"/>
      <c r="F6" s="84"/>
      <c r="G6" s="86"/>
      <c r="H6" s="84"/>
      <c r="I6" s="84"/>
      <c r="J6" s="84"/>
      <c r="K6" s="87">
        <f>SUM(Table1[[#This Row],[Actual Hours Worked]:[Leave Without Pay]])</f>
        <v>0</v>
      </c>
    </row>
    <row r="7" spans="1:22" ht="18" customHeight="1" x14ac:dyDescent="0.2">
      <c r="A7" s="91" t="s">
        <v>18</v>
      </c>
      <c r="B7" s="125"/>
      <c r="C7" s="84"/>
      <c r="D7" s="85"/>
      <c r="E7" s="84"/>
      <c r="F7" s="84"/>
      <c r="G7" s="86"/>
      <c r="H7" s="84"/>
      <c r="I7" s="84"/>
      <c r="J7" s="84"/>
      <c r="K7" s="87">
        <f>SUM(Table1[[#This Row],[Actual Hours Worked]:[Leave Without Pay]])</f>
        <v>0</v>
      </c>
    </row>
    <row r="8" spans="1:22" ht="18" customHeight="1" x14ac:dyDescent="0.2">
      <c r="A8" s="91" t="s">
        <v>19</v>
      </c>
      <c r="B8" s="125"/>
      <c r="C8" s="84"/>
      <c r="D8" s="85"/>
      <c r="E8" s="84"/>
      <c r="F8" s="84"/>
      <c r="G8" s="86"/>
      <c r="H8" s="84"/>
      <c r="I8" s="84"/>
      <c r="J8" s="84"/>
      <c r="K8" s="87">
        <f>SUM(Table1[[#This Row],[Actual Hours Worked]:[Leave Without Pay]])</f>
        <v>0</v>
      </c>
    </row>
    <row r="9" spans="1:22" x14ac:dyDescent="0.2">
      <c r="A9" s="91" t="s">
        <v>87</v>
      </c>
      <c r="B9" s="127">
        <f>SUM(B2:B8)</f>
        <v>0</v>
      </c>
      <c r="C9" s="84"/>
      <c r="D9" s="85"/>
      <c r="E9" s="84"/>
      <c r="F9" s="84"/>
      <c r="G9" s="86"/>
      <c r="H9" s="84"/>
      <c r="I9" s="84"/>
      <c r="J9" s="84"/>
      <c r="K9" s="123">
        <f>SUM(Table1[[#This Row],[Actual Hours Worked]:[Leave Without Pay]])</f>
        <v>0</v>
      </c>
    </row>
    <row r="11" spans="1:22" x14ac:dyDescent="0.2">
      <c r="E11" s="89">
        <v>40</v>
      </c>
      <c r="V11" s="89" t="s">
        <v>88</v>
      </c>
    </row>
  </sheetData>
  <sheetProtection algorithmName="SHA-512" hashValue="vkr960aPJaWs56wCsll2cgL3wQdCa+jEWc7U611R5P2yQB4cBmfp7Kjrrqzx9C8wre0dkqpNZGmd6CDsc7QwIw==" saltValue="MQ5hrriR6hQNEEpYCGWqbw==" spinCount="100000" sheet="1" selectLockedCells="1"/>
  <printOptions horizontalCentered="1"/>
  <pageMargins left="0" right="0"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L53"/>
  <sheetViews>
    <sheetView showGridLines="0" zoomScale="98" zoomScaleNormal="98" workbookViewId="0">
      <pane ySplit="13" topLeftCell="A14" activePane="bottomLeft" state="frozen"/>
      <selection activeCell="N6" sqref="N6"/>
      <selection pane="bottomLeft" activeCell="B8" sqref="B8:D8"/>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4"/>
    <col min="11" max="11" width="13.5" style="11" hidden="1" customWidth="1"/>
    <col min="12" max="12" width="19" style="6" hidden="1" customWidth="1"/>
  </cols>
  <sheetData>
    <row r="1" spans="1:12" ht="23.25" x14ac:dyDescent="0.2">
      <c r="A1" s="175" t="s">
        <v>0</v>
      </c>
      <c r="B1" s="175"/>
      <c r="C1" s="175"/>
      <c r="D1" s="175"/>
      <c r="E1" s="175"/>
      <c r="F1" s="175"/>
      <c r="G1" s="175"/>
      <c r="H1" s="175"/>
      <c r="I1" s="175"/>
    </row>
    <row r="2" spans="1:12" ht="23.25" x14ac:dyDescent="0.2">
      <c r="A2" s="175" t="s">
        <v>1</v>
      </c>
      <c r="B2" s="175"/>
      <c r="C2" s="175"/>
      <c r="D2" s="175"/>
      <c r="E2" s="175"/>
      <c r="F2" s="175"/>
      <c r="G2" s="175"/>
      <c r="H2" s="175"/>
      <c r="I2" s="175"/>
    </row>
    <row r="3" spans="1:12" ht="13.5" thickBot="1" x14ac:dyDescent="0.25">
      <c r="A3" s="34"/>
      <c r="B3" s="34"/>
      <c r="C3" s="34"/>
      <c r="D3" s="34"/>
      <c r="E3" s="34"/>
      <c r="F3" s="34"/>
      <c r="G3" s="34"/>
      <c r="H3" s="34"/>
      <c r="I3" s="34"/>
    </row>
    <row r="4" spans="1:12" ht="13.5" customHeight="1" x14ac:dyDescent="0.2">
      <c r="A4" s="176" t="s">
        <v>2</v>
      </c>
      <c r="B4" s="176"/>
      <c r="C4" s="176"/>
      <c r="D4" s="176"/>
      <c r="E4" s="176"/>
      <c r="F4" s="176"/>
      <c r="G4" s="176"/>
      <c r="H4" s="176"/>
      <c r="I4" s="176"/>
    </row>
    <row r="5" spans="1:12" x14ac:dyDescent="0.2">
      <c r="A5" s="177"/>
      <c r="B5" s="177"/>
      <c r="C5" s="177"/>
      <c r="D5" s="177"/>
      <c r="E5" s="177"/>
      <c r="F5" s="177"/>
      <c r="G5" s="177"/>
      <c r="H5" s="177"/>
      <c r="I5" s="177"/>
    </row>
    <row r="6" spans="1:12" x14ac:dyDescent="0.2">
      <c r="A6" s="177"/>
      <c r="B6" s="177"/>
      <c r="C6" s="177"/>
      <c r="D6" s="177"/>
      <c r="E6" s="177"/>
      <c r="F6" s="177"/>
      <c r="G6" s="177"/>
      <c r="H6" s="177"/>
      <c r="I6" s="177"/>
    </row>
    <row r="7" spans="1:12" ht="13.5" thickBot="1" x14ac:dyDescent="0.25">
      <c r="A7" s="178"/>
      <c r="B7" s="178"/>
      <c r="C7" s="178"/>
      <c r="D7" s="178"/>
      <c r="E7" s="178"/>
      <c r="F7" s="178"/>
      <c r="G7" s="178"/>
      <c r="H7" s="178"/>
      <c r="I7" s="178"/>
    </row>
    <row r="8" spans="1:12" ht="18" customHeight="1" thickBot="1" x14ac:dyDescent="0.25">
      <c r="A8" s="33" t="s">
        <v>3</v>
      </c>
      <c r="B8" s="191"/>
      <c r="C8" s="191"/>
      <c r="D8" s="191"/>
      <c r="E8" s="4"/>
      <c r="F8" s="33" t="s">
        <v>4</v>
      </c>
      <c r="G8" s="193">
        <f>'Payroll Schedule'!$K$5</f>
        <v>44734</v>
      </c>
      <c r="H8" s="193"/>
      <c r="I8" s="193"/>
      <c r="J8" s="37"/>
      <c r="K8" s="12" t="str">
        <f>TEXT(G8,"dddd")</f>
        <v>Wednesday</v>
      </c>
    </row>
    <row r="9" spans="1:12" ht="18" customHeight="1" thickBot="1" x14ac:dyDescent="0.25">
      <c r="A9" s="33" t="s">
        <v>5</v>
      </c>
      <c r="B9" s="192"/>
      <c r="C9" s="192"/>
      <c r="D9" s="192"/>
      <c r="E9" s="4"/>
      <c r="F9" s="33" t="s">
        <v>6</v>
      </c>
      <c r="G9" s="188">
        <f>'Payroll Schedule'!$L$5</f>
        <v>44748</v>
      </c>
      <c r="H9" s="188"/>
      <c r="I9" s="188"/>
      <c r="J9" s="38"/>
    </row>
    <row r="10" spans="1:12" ht="18" customHeight="1" thickBot="1" x14ac:dyDescent="0.25">
      <c r="A10" s="33" t="s">
        <v>7</v>
      </c>
      <c r="B10" s="192"/>
      <c r="C10" s="192"/>
      <c r="D10" s="192"/>
      <c r="E10" s="4"/>
      <c r="F10" s="33" t="s">
        <v>8</v>
      </c>
      <c r="G10" s="189">
        <f>'Payroll Schedule'!$B$5</f>
        <v>13</v>
      </c>
      <c r="H10" s="189"/>
      <c r="I10" s="189"/>
      <c r="J10" s="38"/>
    </row>
    <row r="11" spans="1:12" ht="13.5" thickBot="1" x14ac:dyDescent="0.25">
      <c r="A11" s="34"/>
      <c r="B11" s="34"/>
      <c r="C11" s="34"/>
      <c r="D11" s="34"/>
      <c r="E11" s="34"/>
      <c r="F11" s="34"/>
      <c r="G11" s="34"/>
      <c r="H11" s="34"/>
      <c r="I11" s="34"/>
    </row>
    <row r="12" spans="1:12" s="2" customFormat="1" ht="39.75" thickTop="1" thickBot="1" x14ac:dyDescent="0.2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25">
      <c r="A13" s="190" t="s">
        <v>12</v>
      </c>
      <c r="B13" s="190"/>
      <c r="C13" s="16">
        <f>'Previous June Split WK HRS'!$B$9</f>
        <v>0</v>
      </c>
      <c r="D13" s="169"/>
      <c r="E13" s="22"/>
      <c r="F13" s="23"/>
      <c r="G13" s="24"/>
      <c r="H13" s="25"/>
      <c r="I13" s="25"/>
      <c r="J13" s="39"/>
      <c r="K13" s="5"/>
      <c r="L13" s="3"/>
    </row>
    <row r="14" spans="1:12" ht="18" customHeight="1" thickTop="1" x14ac:dyDescent="0.2">
      <c r="A14" s="128" t="str">
        <f t="shared" ref="A14:A20" si="0">K14</f>
        <v/>
      </c>
      <c r="B14" s="129" t="s">
        <v>13</v>
      </c>
      <c r="C14" s="168"/>
      <c r="D14" s="130"/>
      <c r="E14" s="131"/>
      <c r="F14" s="128" t="b">
        <f t="shared" ref="F14:F20" si="1">K38</f>
        <v>0</v>
      </c>
      <c r="G14" s="132" t="s">
        <v>13</v>
      </c>
      <c r="H14" s="130"/>
      <c r="I14" s="130"/>
      <c r="K14" s="5" t="str">
        <f t="shared" ref="K14:K20" si="2">IF(EXACT(L14,$K$8)=TRUE,$G$8,IF(K13=0,"",IF(K13&lt;$G$9,K13+1,IF(K13=$G$9,""))))</f>
        <v/>
      </c>
      <c r="L14" s="3" t="s">
        <v>13</v>
      </c>
    </row>
    <row r="15" spans="1:12" ht="18" customHeight="1" x14ac:dyDescent="0.2">
      <c r="A15" s="26" t="b">
        <f t="shared" si="0"/>
        <v>0</v>
      </c>
      <c r="B15" s="134" t="s">
        <v>14</v>
      </c>
      <c r="C15" s="136"/>
      <c r="D15" s="136"/>
      <c r="E15" s="131"/>
      <c r="F15" s="26" t="b">
        <f t="shared" si="1"/>
        <v>0</v>
      </c>
      <c r="G15" s="134" t="s">
        <v>14</v>
      </c>
      <c r="H15" s="136"/>
      <c r="I15" s="136"/>
      <c r="K15" s="5" t="b">
        <f t="shared" si="2"/>
        <v>0</v>
      </c>
      <c r="L15" s="3" t="s">
        <v>14</v>
      </c>
    </row>
    <row r="16" spans="1:12" ht="18" customHeight="1" x14ac:dyDescent="0.2">
      <c r="A16" s="26" t="b">
        <f t="shared" si="0"/>
        <v>0</v>
      </c>
      <c r="B16" s="134" t="s">
        <v>15</v>
      </c>
      <c r="C16" s="136"/>
      <c r="D16" s="136"/>
      <c r="E16" s="131"/>
      <c r="F16" s="26" t="b">
        <f t="shared" si="1"/>
        <v>0</v>
      </c>
      <c r="G16" s="134" t="s">
        <v>15</v>
      </c>
      <c r="H16" s="136"/>
      <c r="I16" s="136"/>
      <c r="K16" s="5" t="b">
        <f t="shared" si="2"/>
        <v>0</v>
      </c>
      <c r="L16" s="3" t="s">
        <v>15</v>
      </c>
    </row>
    <row r="17" spans="1:12" ht="18" customHeight="1" x14ac:dyDescent="0.2">
      <c r="A17" s="26">
        <f t="shared" si="0"/>
        <v>44734</v>
      </c>
      <c r="B17" s="134" t="s">
        <v>16</v>
      </c>
      <c r="C17" s="135"/>
      <c r="D17" s="136"/>
      <c r="E17" s="131"/>
      <c r="F17" s="26" t="b">
        <f t="shared" si="1"/>
        <v>0</v>
      </c>
      <c r="G17" s="134" t="s">
        <v>16</v>
      </c>
      <c r="H17" s="136"/>
      <c r="I17" s="136"/>
      <c r="K17" s="5">
        <f t="shared" si="2"/>
        <v>44734</v>
      </c>
      <c r="L17" s="3" t="s">
        <v>16</v>
      </c>
    </row>
    <row r="18" spans="1:12" ht="18" customHeight="1" x14ac:dyDescent="0.2">
      <c r="A18" s="26">
        <f t="shared" si="0"/>
        <v>44735</v>
      </c>
      <c r="B18" s="134" t="s">
        <v>17</v>
      </c>
      <c r="C18" s="135"/>
      <c r="D18" s="136"/>
      <c r="E18" s="131"/>
      <c r="F18" s="26" t="b">
        <f t="shared" si="1"/>
        <v>0</v>
      </c>
      <c r="G18" s="134" t="s">
        <v>17</v>
      </c>
      <c r="H18" s="136"/>
      <c r="I18" s="136"/>
      <c r="K18" s="5">
        <f t="shared" si="2"/>
        <v>44735</v>
      </c>
      <c r="L18" s="3" t="s">
        <v>17</v>
      </c>
    </row>
    <row r="19" spans="1:12" ht="18" customHeight="1" x14ac:dyDescent="0.2">
      <c r="A19" s="26">
        <f t="shared" si="0"/>
        <v>44736</v>
      </c>
      <c r="B19" s="134" t="s">
        <v>18</v>
      </c>
      <c r="C19" s="135"/>
      <c r="D19" s="136"/>
      <c r="E19" s="131"/>
      <c r="F19" s="26" t="b">
        <f t="shared" si="1"/>
        <v>0</v>
      </c>
      <c r="G19" s="134" t="s">
        <v>18</v>
      </c>
      <c r="H19" s="136"/>
      <c r="I19" s="136"/>
      <c r="K19" s="5">
        <f t="shared" si="2"/>
        <v>44736</v>
      </c>
      <c r="L19" s="3" t="s">
        <v>18</v>
      </c>
    </row>
    <row r="20" spans="1:12" ht="18" customHeight="1" thickBot="1" x14ac:dyDescent="0.25">
      <c r="A20" s="27">
        <f t="shared" si="0"/>
        <v>44737</v>
      </c>
      <c r="B20" s="137" t="s">
        <v>19</v>
      </c>
      <c r="C20" s="138"/>
      <c r="D20" s="139"/>
      <c r="E20" s="131"/>
      <c r="F20" s="27" t="b">
        <f t="shared" si="1"/>
        <v>0</v>
      </c>
      <c r="G20" s="137" t="s">
        <v>19</v>
      </c>
      <c r="H20" s="139"/>
      <c r="I20" s="139"/>
      <c r="K20" s="5">
        <f t="shared" si="2"/>
        <v>44737</v>
      </c>
      <c r="L20" s="3" t="s">
        <v>19</v>
      </c>
    </row>
    <row r="21" spans="1:12" s="1" customFormat="1" ht="18" customHeight="1" thickTop="1" thickBot="1" x14ac:dyDescent="0.25">
      <c r="A21" s="140" t="s">
        <v>20</v>
      </c>
      <c r="B21" s="141"/>
      <c r="C21" s="142">
        <f>SUM(C13:C20)</f>
        <v>0</v>
      </c>
      <c r="D21" s="142">
        <f>IF(C21&gt;40,C21-40,0)</f>
        <v>0</v>
      </c>
      <c r="E21" s="143"/>
      <c r="F21" s="140" t="s">
        <v>23</v>
      </c>
      <c r="G21" s="141"/>
      <c r="H21" s="142">
        <f>SUM(H14:H20)</f>
        <v>0</v>
      </c>
      <c r="I21" s="142">
        <f>IF(H21&gt;40,H21-40,0)</f>
        <v>0</v>
      </c>
      <c r="J21" s="40"/>
      <c r="K21" s="8" t="s">
        <v>20</v>
      </c>
      <c r="L21" s="9"/>
    </row>
    <row r="22" spans="1:12" ht="18" customHeight="1" thickTop="1" x14ac:dyDescent="0.2">
      <c r="A22" s="128">
        <f t="shared" ref="A22:A28" si="3">K22</f>
        <v>44738</v>
      </c>
      <c r="B22" s="144" t="s">
        <v>13</v>
      </c>
      <c r="C22" s="133"/>
      <c r="D22" s="130"/>
      <c r="E22" s="131"/>
      <c r="F22" s="128" t="b">
        <f t="shared" ref="F22:F28" si="4">K46</f>
        <v>0</v>
      </c>
      <c r="G22" s="144" t="s">
        <v>13</v>
      </c>
      <c r="H22" s="130"/>
      <c r="I22" s="130"/>
      <c r="K22" s="5">
        <f>IF(K20=0,"",IF(K20&lt;$G$9,K20+1,IF(K20=$G$9,"")))</f>
        <v>44738</v>
      </c>
      <c r="L22" s="3" t="s">
        <v>13</v>
      </c>
    </row>
    <row r="23" spans="1:12" ht="18" customHeight="1" x14ac:dyDescent="0.2">
      <c r="A23" s="26">
        <f t="shared" si="3"/>
        <v>44739</v>
      </c>
      <c r="B23" s="145" t="s">
        <v>14</v>
      </c>
      <c r="C23" s="135"/>
      <c r="D23" s="136"/>
      <c r="E23" s="131"/>
      <c r="F23" s="26" t="b">
        <f t="shared" si="4"/>
        <v>0</v>
      </c>
      <c r="G23" s="145" t="s">
        <v>14</v>
      </c>
      <c r="H23" s="136"/>
      <c r="I23" s="136"/>
      <c r="K23" s="5">
        <f>IF(K22=0,"",IF(K22&lt;$G$9,K22+1,IF(K22=$G$9,"")))</f>
        <v>44739</v>
      </c>
      <c r="L23" s="3" t="s">
        <v>14</v>
      </c>
    </row>
    <row r="24" spans="1:12" ht="18" customHeight="1" x14ac:dyDescent="0.2">
      <c r="A24" s="26">
        <f t="shared" si="3"/>
        <v>44740</v>
      </c>
      <c r="B24" s="145" t="s">
        <v>15</v>
      </c>
      <c r="C24" s="135"/>
      <c r="D24" s="136"/>
      <c r="E24" s="131"/>
      <c r="F24" s="26" t="b">
        <f t="shared" si="4"/>
        <v>0</v>
      </c>
      <c r="G24" s="145" t="s">
        <v>15</v>
      </c>
      <c r="H24" s="136"/>
      <c r="I24" s="136"/>
      <c r="K24" s="5">
        <f t="shared" ref="K24:K28" si="5">IF(K23=0,"",IF(K23&lt;$G$9,K23+1,IF(K23=$G$9,"")))</f>
        <v>44740</v>
      </c>
      <c r="L24" s="3" t="s">
        <v>15</v>
      </c>
    </row>
    <row r="25" spans="1:12" ht="18" customHeight="1" x14ac:dyDescent="0.2">
      <c r="A25" s="26">
        <f t="shared" si="3"/>
        <v>44741</v>
      </c>
      <c r="B25" s="145" t="s">
        <v>16</v>
      </c>
      <c r="C25" s="135"/>
      <c r="D25" s="136"/>
      <c r="E25" s="131"/>
      <c r="F25" s="26" t="b">
        <f t="shared" si="4"/>
        <v>0</v>
      </c>
      <c r="G25" s="145" t="s">
        <v>16</v>
      </c>
      <c r="H25" s="136"/>
      <c r="I25" s="136"/>
      <c r="K25" s="5">
        <f t="shared" si="5"/>
        <v>44741</v>
      </c>
      <c r="L25" s="3" t="s">
        <v>16</v>
      </c>
    </row>
    <row r="26" spans="1:12" ht="18" customHeight="1" x14ac:dyDescent="0.2">
      <c r="A26" s="26">
        <f t="shared" si="3"/>
        <v>44742</v>
      </c>
      <c r="B26" s="145" t="s">
        <v>17</v>
      </c>
      <c r="C26" s="135"/>
      <c r="D26" s="136"/>
      <c r="E26" s="131"/>
      <c r="F26" s="26" t="b">
        <f t="shared" si="4"/>
        <v>0</v>
      </c>
      <c r="G26" s="145" t="s">
        <v>17</v>
      </c>
      <c r="H26" s="136"/>
      <c r="I26" s="136"/>
      <c r="K26" s="5">
        <f t="shared" si="5"/>
        <v>44742</v>
      </c>
      <c r="L26" s="3" t="s">
        <v>17</v>
      </c>
    </row>
    <row r="27" spans="1:12" ht="18" customHeight="1" x14ac:dyDescent="0.2">
      <c r="A27" s="26">
        <f t="shared" si="3"/>
        <v>44743</v>
      </c>
      <c r="B27" s="145" t="s">
        <v>18</v>
      </c>
      <c r="C27" s="135"/>
      <c r="D27" s="136"/>
      <c r="E27" s="131"/>
      <c r="F27" s="26" t="b">
        <f t="shared" si="4"/>
        <v>0</v>
      </c>
      <c r="G27" s="145" t="s">
        <v>18</v>
      </c>
      <c r="H27" s="136"/>
      <c r="I27" s="136"/>
      <c r="K27" s="5">
        <f t="shared" si="5"/>
        <v>44743</v>
      </c>
      <c r="L27" s="3" t="s">
        <v>18</v>
      </c>
    </row>
    <row r="28" spans="1:12" ht="18" customHeight="1" thickBot="1" x14ac:dyDescent="0.25">
      <c r="A28" s="27">
        <f t="shared" si="3"/>
        <v>44744</v>
      </c>
      <c r="B28" s="146" t="s">
        <v>19</v>
      </c>
      <c r="C28" s="138"/>
      <c r="D28" s="139"/>
      <c r="E28" s="131"/>
      <c r="F28" s="27" t="b">
        <f t="shared" si="4"/>
        <v>0</v>
      </c>
      <c r="G28" s="146" t="s">
        <v>19</v>
      </c>
      <c r="H28" s="139"/>
      <c r="I28" s="139"/>
      <c r="K28" s="5">
        <f t="shared" si="5"/>
        <v>44744</v>
      </c>
      <c r="L28" s="3" t="s">
        <v>19</v>
      </c>
    </row>
    <row r="29" spans="1:12" ht="18" customHeight="1" thickTop="1" thickBot="1" x14ac:dyDescent="0.25">
      <c r="A29" s="147" t="s">
        <v>21</v>
      </c>
      <c r="B29" s="141"/>
      <c r="C29" s="142">
        <f>SUM(C22:C28)</f>
        <v>0</v>
      </c>
      <c r="D29" s="142">
        <f>IF(C29&gt;40,C29-40,0)</f>
        <v>0</v>
      </c>
      <c r="E29" s="131"/>
      <c r="F29" s="148" t="s">
        <v>24</v>
      </c>
      <c r="G29" s="149"/>
      <c r="H29" s="142">
        <f>SUM(H22:H28)</f>
        <v>0</v>
      </c>
      <c r="I29" s="142">
        <f>IF(H29&gt;40,H29-40,0)</f>
        <v>0</v>
      </c>
      <c r="K29" s="8" t="s">
        <v>21</v>
      </c>
      <c r="L29" s="9"/>
    </row>
    <row r="30" spans="1:12" ht="18" customHeight="1" thickTop="1" thickBot="1" x14ac:dyDescent="0.25">
      <c r="A30" s="128">
        <f t="shared" ref="A30:A36" si="6">K30</f>
        <v>44745</v>
      </c>
      <c r="B30" s="144" t="s">
        <v>13</v>
      </c>
      <c r="C30" s="133"/>
      <c r="D30" s="130"/>
      <c r="E30" s="131"/>
      <c r="F30" s="148" t="s">
        <v>29</v>
      </c>
      <c r="G30" s="149"/>
      <c r="H30" s="142">
        <f>(C21+C29+C37+H21+H29)-C13</f>
        <v>0</v>
      </c>
      <c r="I30" s="142">
        <f>D21+D29+D37+I21+I29</f>
        <v>0</v>
      </c>
      <c r="K30" s="5">
        <f>IF(K28=0,"",IF(K28&lt;$G$9,K28+1,IF(K28=$G$9,"")))</f>
        <v>44745</v>
      </c>
      <c r="L30" s="3" t="s">
        <v>13</v>
      </c>
    </row>
    <row r="31" spans="1:12" ht="18" customHeight="1" thickTop="1" x14ac:dyDescent="0.2">
      <c r="A31" s="26">
        <f t="shared" si="6"/>
        <v>44746</v>
      </c>
      <c r="B31" s="145" t="s">
        <v>14</v>
      </c>
      <c r="C31" s="135"/>
      <c r="D31" s="136"/>
      <c r="E31" s="131"/>
      <c r="F31" s="179" t="s">
        <v>32</v>
      </c>
      <c r="G31" s="180"/>
      <c r="H31" s="180"/>
      <c r="I31" s="181"/>
      <c r="K31" s="5">
        <f>IF(K30=0,"",IF(K30&lt;$G$9,K30+1,IF(K30=$G$9,"")))</f>
        <v>44746</v>
      </c>
      <c r="L31" s="3" t="s">
        <v>14</v>
      </c>
    </row>
    <row r="32" spans="1:12" ht="18" customHeight="1" x14ac:dyDescent="0.2">
      <c r="A32" s="26">
        <f t="shared" si="6"/>
        <v>44747</v>
      </c>
      <c r="B32" s="145" t="s">
        <v>15</v>
      </c>
      <c r="C32" s="135"/>
      <c r="D32" s="136"/>
      <c r="E32" s="131"/>
      <c r="F32" s="182"/>
      <c r="G32" s="183"/>
      <c r="H32" s="183"/>
      <c r="I32" s="184"/>
      <c r="K32" s="5">
        <f t="shared" ref="K32:K36" si="7">IF(K31=0,"",IF(K31&lt;$G$9,K31+1,IF(K31=$G$9,"")))</f>
        <v>44747</v>
      </c>
      <c r="L32" s="3" t="s">
        <v>15</v>
      </c>
    </row>
    <row r="33" spans="1:12" ht="18" customHeight="1" x14ac:dyDescent="0.2">
      <c r="A33" s="26">
        <f t="shared" si="6"/>
        <v>44748</v>
      </c>
      <c r="B33" s="145" t="s">
        <v>16</v>
      </c>
      <c r="C33" s="135"/>
      <c r="D33" s="136"/>
      <c r="E33" s="131"/>
      <c r="F33" s="182"/>
      <c r="G33" s="183"/>
      <c r="H33" s="183"/>
      <c r="I33" s="184"/>
      <c r="K33" s="5">
        <f t="shared" si="7"/>
        <v>44748</v>
      </c>
      <c r="L33" s="3" t="s">
        <v>16</v>
      </c>
    </row>
    <row r="34" spans="1:12" ht="18" customHeight="1" x14ac:dyDescent="0.2">
      <c r="A34" s="26" t="str">
        <f t="shared" si="6"/>
        <v/>
      </c>
      <c r="B34" s="145" t="s">
        <v>17</v>
      </c>
      <c r="C34" s="136"/>
      <c r="D34" s="136"/>
      <c r="E34" s="131"/>
      <c r="F34" s="182"/>
      <c r="G34" s="183"/>
      <c r="H34" s="183"/>
      <c r="I34" s="184"/>
      <c r="K34" s="5" t="str">
        <f t="shared" si="7"/>
        <v/>
      </c>
      <c r="L34" s="3" t="s">
        <v>17</v>
      </c>
    </row>
    <row r="35" spans="1:12" ht="18" customHeight="1" x14ac:dyDescent="0.2">
      <c r="A35" s="26" t="b">
        <f t="shared" si="6"/>
        <v>0</v>
      </c>
      <c r="B35" s="145" t="s">
        <v>18</v>
      </c>
      <c r="C35" s="136"/>
      <c r="D35" s="136"/>
      <c r="E35" s="131"/>
      <c r="F35" s="182"/>
      <c r="G35" s="183"/>
      <c r="H35" s="183"/>
      <c r="I35" s="184"/>
      <c r="K35" s="5" t="b">
        <f t="shared" si="7"/>
        <v>0</v>
      </c>
      <c r="L35" s="3" t="s">
        <v>18</v>
      </c>
    </row>
    <row r="36" spans="1:12" ht="18" customHeight="1" thickBot="1" x14ac:dyDescent="0.25">
      <c r="A36" s="27" t="b">
        <f t="shared" si="6"/>
        <v>0</v>
      </c>
      <c r="B36" s="146" t="s">
        <v>19</v>
      </c>
      <c r="C36" s="139"/>
      <c r="D36" s="139"/>
      <c r="E36" s="131"/>
      <c r="F36" s="182"/>
      <c r="G36" s="183"/>
      <c r="H36" s="183"/>
      <c r="I36" s="184"/>
      <c r="K36" s="5" t="b">
        <f t="shared" si="7"/>
        <v>0</v>
      </c>
      <c r="L36" s="3" t="s">
        <v>19</v>
      </c>
    </row>
    <row r="37" spans="1:12" ht="18" customHeight="1" thickTop="1" thickBot="1" x14ac:dyDescent="0.25">
      <c r="A37" s="148" t="s">
        <v>22</v>
      </c>
      <c r="B37" s="149"/>
      <c r="C37" s="142">
        <f>SUM(C30:C36)</f>
        <v>0</v>
      </c>
      <c r="D37" s="142">
        <f>IF(C37&gt;40,C37-40,0)</f>
        <v>0</v>
      </c>
      <c r="E37" s="150"/>
      <c r="F37" s="185"/>
      <c r="G37" s="186"/>
      <c r="H37" s="186"/>
      <c r="I37" s="187"/>
      <c r="K37" s="8" t="s">
        <v>22</v>
      </c>
      <c r="L37" s="10"/>
    </row>
    <row r="38" spans="1:12" ht="13.5" thickTop="1" x14ac:dyDescent="0.2">
      <c r="A38" s="34"/>
      <c r="B38" s="34"/>
      <c r="C38" s="34"/>
      <c r="D38" s="34"/>
      <c r="E38" s="34"/>
      <c r="F38" s="34"/>
      <c r="G38" s="34"/>
      <c r="H38" s="34"/>
      <c r="I38" s="34"/>
      <c r="K38" s="5" t="b">
        <f>IF(K36=0,"",IF(K36&lt;$G$9,K36+1,IF(K36=$G$9,"")))</f>
        <v>0</v>
      </c>
      <c r="L38" s="3" t="s">
        <v>13</v>
      </c>
    </row>
    <row r="39" spans="1:12" ht="24.75" customHeight="1" thickBot="1" x14ac:dyDescent="0.25">
      <c r="A39" s="171"/>
      <c r="B39" s="171"/>
      <c r="C39" s="34"/>
      <c r="D39" s="35"/>
      <c r="E39" s="34"/>
      <c r="F39" s="171"/>
      <c r="G39" s="171"/>
      <c r="H39" s="34"/>
      <c r="I39" s="35"/>
      <c r="K39" s="5" t="b">
        <f>IF(K38=0,"",IF(K38&lt;$G$9,K38+1,IF(K38=$G$9,"")))</f>
        <v>0</v>
      </c>
      <c r="L39" s="3" t="s">
        <v>14</v>
      </c>
    </row>
    <row r="40" spans="1:12" x14ac:dyDescent="0.2">
      <c r="A40" s="172" t="s">
        <v>30</v>
      </c>
      <c r="B40" s="172"/>
      <c r="C40" s="34"/>
      <c r="D40" s="36" t="s">
        <v>25</v>
      </c>
      <c r="E40" s="34"/>
      <c r="F40" s="172" t="s">
        <v>31</v>
      </c>
      <c r="G40" s="172"/>
      <c r="H40" s="34"/>
      <c r="I40" s="36" t="s">
        <v>25</v>
      </c>
      <c r="K40" s="5" t="b">
        <f t="shared" ref="K40:K44" si="8">IF(K39=0,"",IF(K39&lt;$G$9,K39+1,IF(K39=$G$9,"")))</f>
        <v>0</v>
      </c>
      <c r="L40" s="3" t="s">
        <v>15</v>
      </c>
    </row>
    <row r="41" spans="1:12" x14ac:dyDescent="0.2">
      <c r="A41" s="34"/>
      <c r="B41" s="34"/>
      <c r="C41" s="34"/>
      <c r="D41" s="34"/>
      <c r="E41" s="34"/>
      <c r="F41" s="34"/>
      <c r="G41" s="34"/>
      <c r="H41" s="34"/>
      <c r="I41" s="34"/>
      <c r="K41" s="5" t="b">
        <f t="shared" si="8"/>
        <v>0</v>
      </c>
      <c r="L41" s="3" t="s">
        <v>16</v>
      </c>
    </row>
    <row r="42" spans="1:12" ht="30.75" customHeight="1" x14ac:dyDescent="0.25">
      <c r="A42" s="174" t="s">
        <v>26</v>
      </c>
      <c r="B42" s="174"/>
      <c r="C42" s="174"/>
      <c r="D42" s="174"/>
      <c r="E42" s="34"/>
      <c r="F42" s="173" t="s">
        <v>27</v>
      </c>
      <c r="G42" s="173"/>
      <c r="H42" s="173"/>
      <c r="I42" s="173"/>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10" t="s">
        <v>23</v>
      </c>
      <c r="L45" s="10"/>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10" t="s">
        <v>24</v>
      </c>
      <c r="L53" s="10"/>
    </row>
  </sheetData>
  <sheetProtection algorithmName="SHA-512" hashValue="rl70ExodnWW4rUQ5JSFfMqPedVoBVec921bDjCwWTSbAhF7gZtqXrMaBP0lE1wXro/t7k20mle4tOhW4fihOng==" saltValue="bM9iUj3SkO8L0BiFd3nzvg==" spinCount="100000" sheet="1" selectLockedCells="1"/>
  <mergeCells count="17">
    <mergeCell ref="A1:I1"/>
    <mergeCell ref="A2:I2"/>
    <mergeCell ref="A4:I7"/>
    <mergeCell ref="F31:I37"/>
    <mergeCell ref="G9:I9"/>
    <mergeCell ref="G10:I10"/>
    <mergeCell ref="A13:B13"/>
    <mergeCell ref="B8:D8"/>
    <mergeCell ref="B9:D9"/>
    <mergeCell ref="B10:D10"/>
    <mergeCell ref="G8:I8"/>
    <mergeCell ref="A39:B39"/>
    <mergeCell ref="A40:B40"/>
    <mergeCell ref="F39:G39"/>
    <mergeCell ref="F40:G40"/>
    <mergeCell ref="F42:I42"/>
    <mergeCell ref="A42:D42"/>
  </mergeCells>
  <conditionalFormatting sqref="K45 L13:L21 L28:L29 L36:L52">
    <cfRule type="cellIs" dxfId="909" priority="43" operator="equal">
      <formula>FALSE</formula>
    </cfRule>
  </conditionalFormatting>
  <conditionalFormatting sqref="A14">
    <cfRule type="cellIs" dxfId="908" priority="50" operator="equal">
      <formula>FALSE</formula>
    </cfRule>
  </conditionalFormatting>
  <conditionalFormatting sqref="L29:L37 K13:K21 K29 K37 K45">
    <cfRule type="cellIs" dxfId="907" priority="49" operator="equal">
      <formula>FALSE</formula>
    </cfRule>
  </conditionalFormatting>
  <conditionalFormatting sqref="K21">
    <cfRule type="cellIs" dxfId="906" priority="48" operator="equal">
      <formula>FALSE</formula>
    </cfRule>
  </conditionalFormatting>
  <conditionalFormatting sqref="L21:L29">
    <cfRule type="cellIs" dxfId="905" priority="47" operator="equal">
      <formula>FALSE</formula>
    </cfRule>
  </conditionalFormatting>
  <conditionalFormatting sqref="K48:K52">
    <cfRule type="cellIs" dxfId="904" priority="24" operator="equal">
      <formula>FALSE</formula>
    </cfRule>
  </conditionalFormatting>
  <conditionalFormatting sqref="F30">
    <cfRule type="cellIs" dxfId="903" priority="1" operator="equal">
      <formula>FALSE</formula>
    </cfRule>
  </conditionalFormatting>
  <conditionalFormatting sqref="K31">
    <cfRule type="cellIs" dxfId="902" priority="31" operator="equal">
      <formula>FALSE</formula>
    </cfRule>
  </conditionalFormatting>
  <conditionalFormatting sqref="K47">
    <cfRule type="cellIs" dxfId="901" priority="25" operator="equal">
      <formula>FALSE</formula>
    </cfRule>
  </conditionalFormatting>
  <conditionalFormatting sqref="K38">
    <cfRule type="cellIs" dxfId="900" priority="29" operator="equal">
      <formula>FALSE</formula>
    </cfRule>
  </conditionalFormatting>
  <conditionalFormatting sqref="K39">
    <cfRule type="cellIs" dxfId="899" priority="28" operator="equal">
      <formula>FALSE</formula>
    </cfRule>
  </conditionalFormatting>
  <conditionalFormatting sqref="K40:K44">
    <cfRule type="cellIs" dxfId="898" priority="27" operator="equal">
      <formula>FALSE</formula>
    </cfRule>
  </conditionalFormatting>
  <conditionalFormatting sqref="K22">
    <cfRule type="cellIs" dxfId="897" priority="35" operator="equal">
      <formula>FALSE</formula>
    </cfRule>
  </conditionalFormatting>
  <conditionalFormatting sqref="K23">
    <cfRule type="cellIs" dxfId="896" priority="34" operator="equal">
      <formula>FALSE</formula>
    </cfRule>
  </conditionalFormatting>
  <conditionalFormatting sqref="K24:K28">
    <cfRule type="cellIs" dxfId="895" priority="33" operator="equal">
      <formula>FALSE</formula>
    </cfRule>
  </conditionalFormatting>
  <conditionalFormatting sqref="K30">
    <cfRule type="cellIs" dxfId="894" priority="32" operator="equal">
      <formula>FALSE</formula>
    </cfRule>
  </conditionalFormatting>
  <conditionalFormatting sqref="B30:B36">
    <cfRule type="cellIs" dxfId="893" priority="8" operator="equal">
      <formula>FALSE</formula>
    </cfRule>
  </conditionalFormatting>
  <conditionalFormatting sqref="K32:K36">
    <cfRule type="cellIs" dxfId="892" priority="30" operator="equal">
      <formula>FALSE</formula>
    </cfRule>
  </conditionalFormatting>
  <conditionalFormatting sqref="A22">
    <cfRule type="cellIs" dxfId="891" priority="6" operator="equal">
      <formula>FALSE</formula>
    </cfRule>
  </conditionalFormatting>
  <conditionalFormatting sqref="F22">
    <cfRule type="cellIs" dxfId="890" priority="4" operator="equal">
      <formula>FALSE</formula>
    </cfRule>
  </conditionalFormatting>
  <conditionalFormatting sqref="K46">
    <cfRule type="cellIs" dxfId="889" priority="26" operator="equal">
      <formula>FALSE</formula>
    </cfRule>
  </conditionalFormatting>
  <conditionalFormatting sqref="F30">
    <cfRule type="cellIs" dxfId="888" priority="2" operator="equal">
      <formula>FALSE</formula>
    </cfRule>
  </conditionalFormatting>
  <conditionalFormatting sqref="A14:A20">
    <cfRule type="containsText" dxfId="887" priority="23" operator="containsText" text="FALSE">
      <formula>NOT(ISERROR(SEARCH("FALSE",A14)))</formula>
    </cfRule>
  </conditionalFormatting>
  <conditionalFormatting sqref="F14">
    <cfRule type="cellIs" dxfId="886" priority="22" operator="equal">
      <formula>FALSE</formula>
    </cfRule>
  </conditionalFormatting>
  <conditionalFormatting sqref="F14:F20">
    <cfRule type="containsText" dxfId="885" priority="21" operator="containsText" text="FALSE">
      <formula>NOT(ISERROR(SEARCH("FALSE",F14)))</formula>
    </cfRule>
  </conditionalFormatting>
  <conditionalFormatting sqref="B28">
    <cfRule type="cellIs" dxfId="884" priority="19" operator="equal">
      <formula>FALSE</formula>
    </cfRule>
  </conditionalFormatting>
  <conditionalFormatting sqref="B22:B28">
    <cfRule type="cellIs" dxfId="883" priority="20" operator="equal">
      <formula>FALSE</formula>
    </cfRule>
  </conditionalFormatting>
  <conditionalFormatting sqref="A29">
    <cfRule type="cellIs" dxfId="882" priority="18" operator="equal">
      <formula>FALSE</formula>
    </cfRule>
  </conditionalFormatting>
  <conditionalFormatting sqref="F29">
    <cfRule type="cellIs" dxfId="881" priority="11" operator="equal">
      <formula>FALSE</formula>
    </cfRule>
  </conditionalFormatting>
  <conditionalFormatting sqref="G22:G28">
    <cfRule type="cellIs" dxfId="880" priority="13" operator="equal">
      <formula>FALSE</formula>
    </cfRule>
  </conditionalFormatting>
  <conditionalFormatting sqref="F29">
    <cfRule type="cellIs" dxfId="879" priority="12" operator="equal">
      <formula>FALSE</formula>
    </cfRule>
  </conditionalFormatting>
  <conditionalFormatting sqref="A30">
    <cfRule type="cellIs" dxfId="878" priority="10" operator="equal">
      <formula>FALSE</formula>
    </cfRule>
  </conditionalFormatting>
  <conditionalFormatting sqref="A30:A36">
    <cfRule type="containsText" dxfId="877" priority="9" operator="containsText" text="FALSE">
      <formula>NOT(ISERROR(SEARCH("FALSE",A30)))</formula>
    </cfRule>
  </conditionalFormatting>
  <conditionalFormatting sqref="B36">
    <cfRule type="cellIs" dxfId="876" priority="7" operator="equal">
      <formula>FALSE</formula>
    </cfRule>
  </conditionalFormatting>
  <conditionalFormatting sqref="A22:A28">
    <cfRule type="containsText" dxfId="875" priority="5" operator="containsText" text="FALSE">
      <formula>NOT(ISERROR(SEARCH("FALSE",A22)))</formula>
    </cfRule>
  </conditionalFormatting>
  <conditionalFormatting sqref="F22:F28">
    <cfRule type="containsText" dxfId="874" priority="3" operator="containsText" text="FALSE">
      <formula>NOT(ISERROR(SEARCH("FALSE",F22)))</formula>
    </cfRule>
  </conditionalFormatting>
  <dataValidations count="3">
    <dataValidation allowBlank="1" showInputMessage="1" showErrorMessage="1" prompt="Enter your Department Name into this field and it will populate to all the other time reports in this workbook." sqref="B10 J10" xr:uid="{00000000-0002-0000-0200-000000000000}"/>
    <dataValidation allowBlank="1" showInputMessage="1" showErrorMessage="1" prompt="Enter your Name into this field and it will populate to all the other time reports in this workbook." sqref="B9 J9" xr:uid="{00000000-0002-0000-0200-000001000000}"/>
    <dataValidation allowBlank="1" showInputMessage="1" showErrorMessage="1" prompt="Enter your MSU ID into this field and it will populate to all the other time re[prts in this workbook." sqref="B8 J8" xr:uid="{00000000-0002-0000-0200-000002000000}"/>
  </dataValidations>
  <printOptions horizontalCentered="1"/>
  <pageMargins left="0" right="0" top="0.5" bottom="0.5" header="0.3" footer="0.3"/>
  <pageSetup scale="92" orientation="portrait" r:id="rId1"/>
  <headerFooter>
    <oddFooter>&amp;RMay-2018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L53"/>
  <sheetViews>
    <sheetView showGridLines="0" zoomScale="98" zoomScaleNormal="98" workbookViewId="0">
      <pane ySplit="13" topLeftCell="A16" activePane="bottomLeft" state="frozen"/>
      <selection activeCell="N6" sqref="N6"/>
      <selection pane="bottomLeft" activeCell="C18" sqref="C18"/>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4"/>
    <col min="11" max="11" width="13.5" style="11" hidden="1" customWidth="1"/>
    <col min="12" max="12" width="19" style="6" hidden="1" customWidth="1"/>
  </cols>
  <sheetData>
    <row r="1" spans="1:12" ht="23.25" x14ac:dyDescent="0.2">
      <c r="A1" s="175" t="s">
        <v>0</v>
      </c>
      <c r="B1" s="175"/>
      <c r="C1" s="175"/>
      <c r="D1" s="175"/>
      <c r="E1" s="175"/>
      <c r="F1" s="175"/>
      <c r="G1" s="175"/>
      <c r="H1" s="175"/>
      <c r="I1" s="175"/>
    </row>
    <row r="2" spans="1:12" ht="23.25" x14ac:dyDescent="0.2">
      <c r="A2" s="175" t="s">
        <v>1</v>
      </c>
      <c r="B2" s="175"/>
      <c r="C2" s="175"/>
      <c r="D2" s="175"/>
      <c r="E2" s="175"/>
      <c r="F2" s="175"/>
      <c r="G2" s="175"/>
      <c r="H2" s="175"/>
      <c r="I2" s="175"/>
    </row>
    <row r="3" spans="1:12" ht="13.5" thickBot="1" x14ac:dyDescent="0.25">
      <c r="A3" s="34"/>
      <c r="B3" s="34"/>
      <c r="C3" s="34"/>
      <c r="D3" s="34"/>
      <c r="E3" s="34"/>
      <c r="F3" s="34"/>
      <c r="G3" s="34"/>
      <c r="H3" s="34"/>
      <c r="I3" s="34"/>
    </row>
    <row r="4" spans="1:12" ht="13.5" customHeight="1" x14ac:dyDescent="0.2">
      <c r="A4" s="176" t="s">
        <v>2</v>
      </c>
      <c r="B4" s="176"/>
      <c r="C4" s="176"/>
      <c r="D4" s="176"/>
      <c r="E4" s="176"/>
      <c r="F4" s="176"/>
      <c r="G4" s="176"/>
      <c r="H4" s="176"/>
      <c r="I4" s="176"/>
    </row>
    <row r="5" spans="1:12" x14ac:dyDescent="0.2">
      <c r="A5" s="177"/>
      <c r="B5" s="177"/>
      <c r="C5" s="177"/>
      <c r="D5" s="177"/>
      <c r="E5" s="177"/>
      <c r="F5" s="177"/>
      <c r="G5" s="177"/>
      <c r="H5" s="177"/>
      <c r="I5" s="177"/>
    </row>
    <row r="6" spans="1:12" x14ac:dyDescent="0.2">
      <c r="A6" s="177"/>
      <c r="B6" s="177"/>
      <c r="C6" s="177"/>
      <c r="D6" s="177"/>
      <c r="E6" s="177"/>
      <c r="F6" s="177"/>
      <c r="G6" s="177"/>
      <c r="H6" s="177"/>
      <c r="I6" s="177"/>
    </row>
    <row r="7" spans="1:12" ht="13.5" thickBot="1" x14ac:dyDescent="0.25">
      <c r="A7" s="178"/>
      <c r="B7" s="178"/>
      <c r="C7" s="178"/>
      <c r="D7" s="178"/>
      <c r="E7" s="178"/>
      <c r="F7" s="178"/>
      <c r="G7" s="178"/>
      <c r="H7" s="178"/>
      <c r="I7" s="178"/>
    </row>
    <row r="8" spans="1:12" ht="18" customHeight="1" thickBot="1" x14ac:dyDescent="0.25">
      <c r="A8" s="33" t="s">
        <v>3</v>
      </c>
      <c r="B8" s="194">
        <f>'June 22, 2022 - July 6, 2022'!$B$8</f>
        <v>0</v>
      </c>
      <c r="C8" s="194"/>
      <c r="D8" s="194"/>
      <c r="E8" s="4"/>
      <c r="F8" s="33" t="s">
        <v>4</v>
      </c>
      <c r="G8" s="193">
        <f>'Payroll Schedule'!$K$6</f>
        <v>44749</v>
      </c>
      <c r="H8" s="193"/>
      <c r="I8" s="193"/>
      <c r="J8" s="37"/>
      <c r="K8" s="12" t="str">
        <f>TEXT(G8,"dddd")</f>
        <v>Thursday</v>
      </c>
    </row>
    <row r="9" spans="1:12" ht="18" customHeight="1" thickBot="1" x14ac:dyDescent="0.25">
      <c r="A9" s="33" t="s">
        <v>5</v>
      </c>
      <c r="B9" s="194">
        <f>'June 22, 2022 - July 6, 2022'!$B$9</f>
        <v>0</v>
      </c>
      <c r="C9" s="194"/>
      <c r="D9" s="194"/>
      <c r="E9" s="4"/>
      <c r="F9" s="33" t="s">
        <v>6</v>
      </c>
      <c r="G9" s="188">
        <f>'Payroll Schedule'!$L$6</f>
        <v>44762</v>
      </c>
      <c r="H9" s="188"/>
      <c r="I9" s="188"/>
      <c r="J9" s="38"/>
    </row>
    <row r="10" spans="1:12" ht="18" customHeight="1" thickBot="1" x14ac:dyDescent="0.25">
      <c r="A10" s="33" t="s">
        <v>7</v>
      </c>
      <c r="B10" s="194">
        <f>'June 22, 2022 - July 6, 2022'!$B$10</f>
        <v>0</v>
      </c>
      <c r="C10" s="194"/>
      <c r="D10" s="194"/>
      <c r="E10" s="4"/>
      <c r="F10" s="33" t="s">
        <v>8</v>
      </c>
      <c r="G10" s="189">
        <f>'Payroll Schedule'!$B$6</f>
        <v>14</v>
      </c>
      <c r="H10" s="189"/>
      <c r="I10" s="189"/>
      <c r="J10" s="38"/>
    </row>
    <row r="11" spans="1:12" ht="13.5" thickBot="1" x14ac:dyDescent="0.25">
      <c r="A11" s="34"/>
      <c r="B11" s="34"/>
      <c r="C11" s="34"/>
      <c r="D11" s="34"/>
      <c r="E11" s="34"/>
      <c r="F11" s="34"/>
      <c r="G11" s="34"/>
      <c r="H11" s="34"/>
      <c r="I11" s="34"/>
    </row>
    <row r="12" spans="1:12" s="2" customFormat="1" ht="39.75" thickTop="1" thickBot="1" x14ac:dyDescent="0.2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25">
      <c r="A13" s="190" t="s">
        <v>12</v>
      </c>
      <c r="B13" s="190"/>
      <c r="C13" s="169">
        <f>'June 22, 2022 - July 6, 2022'!$C$37</f>
        <v>0</v>
      </c>
      <c r="D13" s="169"/>
      <c r="E13" s="22"/>
      <c r="F13" s="23"/>
      <c r="G13" s="24"/>
      <c r="H13" s="25"/>
      <c r="I13" s="25"/>
      <c r="J13" s="39"/>
      <c r="K13" s="5"/>
      <c r="L13" s="3"/>
    </row>
    <row r="14" spans="1:12" ht="18" customHeight="1" thickTop="1" x14ac:dyDescent="0.2">
      <c r="A14" s="128" t="str">
        <f t="shared" ref="A14:A20" si="0">K14</f>
        <v/>
      </c>
      <c r="B14" s="129" t="s">
        <v>13</v>
      </c>
      <c r="C14" s="168"/>
      <c r="D14" s="130"/>
      <c r="E14" s="131"/>
      <c r="F14" s="128" t="b">
        <f t="shared" ref="F14:F20" si="1">K38</f>
        <v>0</v>
      </c>
      <c r="G14" s="132" t="s">
        <v>13</v>
      </c>
      <c r="H14" s="130"/>
      <c r="I14" s="130"/>
      <c r="K14" s="5" t="str">
        <f t="shared" ref="K14:K20" si="2">IF(EXACT(L14,$K$8)=TRUE,$G$8,IF(K13=0,"",IF(K13&lt;$G$9,K13+1,IF(K13=$G$9,""))))</f>
        <v/>
      </c>
      <c r="L14" s="3" t="s">
        <v>13</v>
      </c>
    </row>
    <row r="15" spans="1:12" ht="18" customHeight="1" x14ac:dyDescent="0.2">
      <c r="A15" s="26" t="b">
        <f t="shared" si="0"/>
        <v>0</v>
      </c>
      <c r="B15" s="134" t="s">
        <v>14</v>
      </c>
      <c r="C15" s="168"/>
      <c r="D15" s="136"/>
      <c r="E15" s="131"/>
      <c r="F15" s="26" t="b">
        <f t="shared" si="1"/>
        <v>0</v>
      </c>
      <c r="G15" s="134" t="s">
        <v>14</v>
      </c>
      <c r="H15" s="136"/>
      <c r="I15" s="136"/>
      <c r="K15" s="5" t="b">
        <f t="shared" si="2"/>
        <v>0</v>
      </c>
      <c r="L15" s="3" t="s">
        <v>14</v>
      </c>
    </row>
    <row r="16" spans="1:12" ht="18" customHeight="1" x14ac:dyDescent="0.2">
      <c r="A16" s="26" t="b">
        <f t="shared" si="0"/>
        <v>0</v>
      </c>
      <c r="B16" s="134" t="s">
        <v>15</v>
      </c>
      <c r="C16" s="168"/>
      <c r="D16" s="136"/>
      <c r="E16" s="131"/>
      <c r="F16" s="26" t="b">
        <f t="shared" si="1"/>
        <v>0</v>
      </c>
      <c r="G16" s="134" t="s">
        <v>15</v>
      </c>
      <c r="H16" s="136"/>
      <c r="I16" s="136"/>
      <c r="K16" s="5" t="b">
        <f t="shared" si="2"/>
        <v>0</v>
      </c>
      <c r="L16" s="3" t="s">
        <v>15</v>
      </c>
    </row>
    <row r="17" spans="1:12" ht="18" customHeight="1" x14ac:dyDescent="0.2">
      <c r="A17" s="26" t="b">
        <f t="shared" si="0"/>
        <v>0</v>
      </c>
      <c r="B17" s="134" t="s">
        <v>16</v>
      </c>
      <c r="C17" s="168"/>
      <c r="D17" s="136"/>
      <c r="E17" s="131"/>
      <c r="F17" s="26" t="b">
        <f t="shared" si="1"/>
        <v>0</v>
      </c>
      <c r="G17" s="134" t="s">
        <v>16</v>
      </c>
      <c r="H17" s="136"/>
      <c r="I17" s="136"/>
      <c r="K17" s="5" t="b">
        <f t="shared" si="2"/>
        <v>0</v>
      </c>
      <c r="L17" s="3" t="s">
        <v>16</v>
      </c>
    </row>
    <row r="18" spans="1:12" ht="18" customHeight="1" x14ac:dyDescent="0.2">
      <c r="A18" s="26">
        <f t="shared" si="0"/>
        <v>44749</v>
      </c>
      <c r="B18" s="134" t="s">
        <v>17</v>
      </c>
      <c r="C18" s="135"/>
      <c r="D18" s="136"/>
      <c r="E18" s="131"/>
      <c r="F18" s="26" t="b">
        <f t="shared" si="1"/>
        <v>0</v>
      </c>
      <c r="G18" s="134" t="s">
        <v>17</v>
      </c>
      <c r="H18" s="136"/>
      <c r="I18" s="136"/>
      <c r="K18" s="5">
        <f t="shared" si="2"/>
        <v>44749</v>
      </c>
      <c r="L18" s="3" t="s">
        <v>17</v>
      </c>
    </row>
    <row r="19" spans="1:12" ht="18" customHeight="1" x14ac:dyDescent="0.2">
      <c r="A19" s="26">
        <f t="shared" si="0"/>
        <v>44750</v>
      </c>
      <c r="B19" s="134" t="s">
        <v>18</v>
      </c>
      <c r="C19" s="135"/>
      <c r="D19" s="136"/>
      <c r="E19" s="131"/>
      <c r="F19" s="26" t="b">
        <f t="shared" si="1"/>
        <v>0</v>
      </c>
      <c r="G19" s="134" t="s">
        <v>18</v>
      </c>
      <c r="H19" s="136"/>
      <c r="I19" s="136"/>
      <c r="K19" s="5">
        <f t="shared" si="2"/>
        <v>44750</v>
      </c>
      <c r="L19" s="3" t="s">
        <v>18</v>
      </c>
    </row>
    <row r="20" spans="1:12" ht="18" customHeight="1" thickBot="1" x14ac:dyDescent="0.25">
      <c r="A20" s="27">
        <f t="shared" si="0"/>
        <v>44751</v>
      </c>
      <c r="B20" s="137" t="s">
        <v>19</v>
      </c>
      <c r="C20" s="138"/>
      <c r="D20" s="139"/>
      <c r="E20" s="131"/>
      <c r="F20" s="27" t="b">
        <f t="shared" si="1"/>
        <v>0</v>
      </c>
      <c r="G20" s="137" t="s">
        <v>19</v>
      </c>
      <c r="H20" s="139"/>
      <c r="I20" s="139"/>
      <c r="K20" s="5">
        <f t="shared" si="2"/>
        <v>44751</v>
      </c>
      <c r="L20" s="3" t="s">
        <v>19</v>
      </c>
    </row>
    <row r="21" spans="1:12" s="1" customFormat="1" ht="18" customHeight="1" thickTop="1" thickBot="1" x14ac:dyDescent="0.25">
      <c r="A21" s="140" t="s">
        <v>20</v>
      </c>
      <c r="B21" s="141"/>
      <c r="C21" s="142">
        <f>SUM(C13:C20)</f>
        <v>0</v>
      </c>
      <c r="D21" s="142">
        <f>IF(C21&gt;40,C21-40,0)</f>
        <v>0</v>
      </c>
      <c r="E21" s="143"/>
      <c r="F21" s="140" t="s">
        <v>23</v>
      </c>
      <c r="G21" s="141"/>
      <c r="H21" s="142">
        <f>SUM(H14:H20)</f>
        <v>0</v>
      </c>
      <c r="I21" s="142">
        <f>IF(H21&gt;40,H21-40,0)</f>
        <v>0</v>
      </c>
      <c r="J21" s="40"/>
      <c r="K21" s="8" t="s">
        <v>20</v>
      </c>
      <c r="L21" s="9"/>
    </row>
    <row r="22" spans="1:12" ht="18" customHeight="1" thickTop="1" x14ac:dyDescent="0.2">
      <c r="A22" s="128">
        <f t="shared" ref="A22:A28" si="3">K22</f>
        <v>44752</v>
      </c>
      <c r="B22" s="144" t="s">
        <v>13</v>
      </c>
      <c r="C22" s="133"/>
      <c r="D22" s="130"/>
      <c r="E22" s="131"/>
      <c r="F22" s="128" t="b">
        <f t="shared" ref="F22:F28" si="4">K46</f>
        <v>0</v>
      </c>
      <c r="G22" s="144" t="s">
        <v>13</v>
      </c>
      <c r="H22" s="130"/>
      <c r="I22" s="130"/>
      <c r="K22" s="5">
        <f>IF(K20=0,"",IF(K20&lt;$G$9,K20+1,IF(K20=$G$9,"")))</f>
        <v>44752</v>
      </c>
      <c r="L22" s="3" t="s">
        <v>13</v>
      </c>
    </row>
    <row r="23" spans="1:12" ht="18" customHeight="1" x14ac:dyDescent="0.2">
      <c r="A23" s="26">
        <f t="shared" si="3"/>
        <v>44753</v>
      </c>
      <c r="B23" s="145" t="s">
        <v>14</v>
      </c>
      <c r="C23" s="135"/>
      <c r="D23" s="136"/>
      <c r="E23" s="131"/>
      <c r="F23" s="26" t="b">
        <f t="shared" si="4"/>
        <v>0</v>
      </c>
      <c r="G23" s="145" t="s">
        <v>14</v>
      </c>
      <c r="H23" s="136"/>
      <c r="I23" s="136"/>
      <c r="K23" s="5">
        <f>IF(K22=0,"",IF(K22&lt;$G$9,K22+1,IF(K22=$G$9,"")))</f>
        <v>44753</v>
      </c>
      <c r="L23" s="3" t="s">
        <v>14</v>
      </c>
    </row>
    <row r="24" spans="1:12" ht="18" customHeight="1" x14ac:dyDescent="0.2">
      <c r="A24" s="26">
        <f t="shared" si="3"/>
        <v>44754</v>
      </c>
      <c r="B24" s="145" t="s">
        <v>15</v>
      </c>
      <c r="C24" s="135"/>
      <c r="D24" s="136"/>
      <c r="E24" s="131"/>
      <c r="F24" s="26" t="b">
        <f t="shared" si="4"/>
        <v>0</v>
      </c>
      <c r="G24" s="145" t="s">
        <v>15</v>
      </c>
      <c r="H24" s="136"/>
      <c r="I24" s="136"/>
      <c r="K24" s="5">
        <f t="shared" ref="K24:K28" si="5">IF(K23=0,"",IF(K23&lt;$G$9,K23+1,IF(K23=$G$9,"")))</f>
        <v>44754</v>
      </c>
      <c r="L24" s="3" t="s">
        <v>15</v>
      </c>
    </row>
    <row r="25" spans="1:12" ht="18" customHeight="1" x14ac:dyDescent="0.2">
      <c r="A25" s="26">
        <f t="shared" si="3"/>
        <v>44755</v>
      </c>
      <c r="B25" s="145" t="s">
        <v>16</v>
      </c>
      <c r="C25" s="135"/>
      <c r="D25" s="136"/>
      <c r="E25" s="131"/>
      <c r="F25" s="26" t="b">
        <f t="shared" si="4"/>
        <v>0</v>
      </c>
      <c r="G25" s="145" t="s">
        <v>16</v>
      </c>
      <c r="H25" s="136"/>
      <c r="I25" s="136"/>
      <c r="K25" s="5">
        <f t="shared" si="5"/>
        <v>44755</v>
      </c>
      <c r="L25" s="3" t="s">
        <v>16</v>
      </c>
    </row>
    <row r="26" spans="1:12" ht="18" customHeight="1" x14ac:dyDescent="0.2">
      <c r="A26" s="26">
        <f t="shared" si="3"/>
        <v>44756</v>
      </c>
      <c r="B26" s="145" t="s">
        <v>17</v>
      </c>
      <c r="C26" s="135"/>
      <c r="D26" s="136"/>
      <c r="E26" s="131"/>
      <c r="F26" s="26" t="b">
        <f t="shared" si="4"/>
        <v>0</v>
      </c>
      <c r="G26" s="145" t="s">
        <v>17</v>
      </c>
      <c r="H26" s="136"/>
      <c r="I26" s="136"/>
      <c r="K26" s="5">
        <f t="shared" si="5"/>
        <v>44756</v>
      </c>
      <c r="L26" s="3" t="s">
        <v>17</v>
      </c>
    </row>
    <row r="27" spans="1:12" ht="18" customHeight="1" x14ac:dyDescent="0.2">
      <c r="A27" s="26">
        <f t="shared" si="3"/>
        <v>44757</v>
      </c>
      <c r="B27" s="145" t="s">
        <v>18</v>
      </c>
      <c r="C27" s="135"/>
      <c r="D27" s="136"/>
      <c r="E27" s="131"/>
      <c r="F27" s="26" t="b">
        <f t="shared" si="4"/>
        <v>0</v>
      </c>
      <c r="G27" s="145" t="s">
        <v>18</v>
      </c>
      <c r="H27" s="136"/>
      <c r="I27" s="136"/>
      <c r="K27" s="5">
        <f t="shared" si="5"/>
        <v>44757</v>
      </c>
      <c r="L27" s="3" t="s">
        <v>18</v>
      </c>
    </row>
    <row r="28" spans="1:12" ht="18" customHeight="1" thickBot="1" x14ac:dyDescent="0.25">
      <c r="A28" s="27">
        <f t="shared" si="3"/>
        <v>44758</v>
      </c>
      <c r="B28" s="146" t="s">
        <v>19</v>
      </c>
      <c r="C28" s="138"/>
      <c r="D28" s="139"/>
      <c r="E28" s="131"/>
      <c r="F28" s="27" t="b">
        <f t="shared" si="4"/>
        <v>0</v>
      </c>
      <c r="G28" s="146" t="s">
        <v>19</v>
      </c>
      <c r="H28" s="139"/>
      <c r="I28" s="139"/>
      <c r="K28" s="5">
        <f t="shared" si="5"/>
        <v>44758</v>
      </c>
      <c r="L28" s="3" t="s">
        <v>19</v>
      </c>
    </row>
    <row r="29" spans="1:12" ht="18" customHeight="1" thickTop="1" thickBot="1" x14ac:dyDescent="0.25">
      <c r="A29" s="147" t="s">
        <v>21</v>
      </c>
      <c r="B29" s="141"/>
      <c r="C29" s="142">
        <f>SUM(C22:C28)</f>
        <v>0</v>
      </c>
      <c r="D29" s="142">
        <f>IF(C29&gt;40,C29-40,0)</f>
        <v>0</v>
      </c>
      <c r="E29" s="131"/>
      <c r="F29" s="148" t="s">
        <v>24</v>
      </c>
      <c r="G29" s="149"/>
      <c r="H29" s="142">
        <f>SUM(H22:H28)</f>
        <v>0</v>
      </c>
      <c r="I29" s="142">
        <f>IF(H29&gt;40,H29-40,0)</f>
        <v>0</v>
      </c>
      <c r="K29" s="8" t="s">
        <v>21</v>
      </c>
      <c r="L29" s="9"/>
    </row>
    <row r="30" spans="1:12" ht="18" customHeight="1" thickTop="1" thickBot="1" x14ac:dyDescent="0.25">
      <c r="A30" s="128">
        <f t="shared" ref="A30:A36" si="6">K30</f>
        <v>44759</v>
      </c>
      <c r="B30" s="144" t="s">
        <v>13</v>
      </c>
      <c r="C30" s="133"/>
      <c r="D30" s="130"/>
      <c r="E30" s="30"/>
      <c r="F30" s="15" t="s">
        <v>29</v>
      </c>
      <c r="G30" s="29"/>
      <c r="H30" s="31">
        <f>(C21+C29+C37+H21+H29)-C13</f>
        <v>0</v>
      </c>
      <c r="I30" s="31">
        <f>D21+D29+D37+I21+I29</f>
        <v>0</v>
      </c>
      <c r="K30" s="5">
        <f>IF(K28=0,"",IF(K28&lt;$G$9,K28+1,IF(K28=$G$9,"")))</f>
        <v>44759</v>
      </c>
      <c r="L30" s="3" t="s">
        <v>13</v>
      </c>
    </row>
    <row r="31" spans="1:12" ht="18" customHeight="1" thickTop="1" x14ac:dyDescent="0.2">
      <c r="A31" s="26">
        <f t="shared" si="6"/>
        <v>44760</v>
      </c>
      <c r="B31" s="145" t="s">
        <v>14</v>
      </c>
      <c r="C31" s="135"/>
      <c r="D31" s="136"/>
      <c r="E31" s="30"/>
      <c r="F31" s="195" t="s">
        <v>32</v>
      </c>
      <c r="G31" s="196"/>
      <c r="H31" s="196"/>
      <c r="I31" s="197"/>
      <c r="K31" s="5">
        <f>IF(K30=0,"",IF(K30&lt;$G$9,K30+1,IF(K30=$G$9,"")))</f>
        <v>44760</v>
      </c>
      <c r="L31" s="3" t="s">
        <v>14</v>
      </c>
    </row>
    <row r="32" spans="1:12" ht="18" customHeight="1" x14ac:dyDescent="0.2">
      <c r="A32" s="26">
        <f t="shared" si="6"/>
        <v>44761</v>
      </c>
      <c r="B32" s="145" t="s">
        <v>15</v>
      </c>
      <c r="C32" s="135"/>
      <c r="D32" s="136"/>
      <c r="E32" s="30"/>
      <c r="F32" s="198"/>
      <c r="G32" s="199"/>
      <c r="H32" s="199"/>
      <c r="I32" s="200"/>
      <c r="K32" s="5">
        <f t="shared" ref="K32:K36" si="7">IF(K31=0,"",IF(K31&lt;$G$9,K31+1,IF(K31=$G$9,"")))</f>
        <v>44761</v>
      </c>
      <c r="L32" s="3" t="s">
        <v>15</v>
      </c>
    </row>
    <row r="33" spans="1:12" ht="18" customHeight="1" x14ac:dyDescent="0.2">
      <c r="A33" s="26">
        <f t="shared" si="6"/>
        <v>44762</v>
      </c>
      <c r="B33" s="145" t="s">
        <v>16</v>
      </c>
      <c r="C33" s="135"/>
      <c r="D33" s="136"/>
      <c r="E33" s="30"/>
      <c r="F33" s="198"/>
      <c r="G33" s="199"/>
      <c r="H33" s="199"/>
      <c r="I33" s="200"/>
      <c r="K33" s="5">
        <f t="shared" si="7"/>
        <v>44762</v>
      </c>
      <c r="L33" s="3" t="s">
        <v>16</v>
      </c>
    </row>
    <row r="34" spans="1:12" ht="18" customHeight="1" x14ac:dyDescent="0.2">
      <c r="A34" s="26" t="str">
        <f t="shared" si="6"/>
        <v/>
      </c>
      <c r="B34" s="145" t="s">
        <v>17</v>
      </c>
      <c r="C34" s="136"/>
      <c r="D34" s="136"/>
      <c r="E34" s="30"/>
      <c r="F34" s="198"/>
      <c r="G34" s="199"/>
      <c r="H34" s="199"/>
      <c r="I34" s="200"/>
      <c r="K34" s="5" t="str">
        <f t="shared" si="7"/>
        <v/>
      </c>
      <c r="L34" s="3" t="s">
        <v>17</v>
      </c>
    </row>
    <row r="35" spans="1:12" ht="18" customHeight="1" x14ac:dyDescent="0.2">
      <c r="A35" s="26" t="b">
        <f t="shared" si="6"/>
        <v>0</v>
      </c>
      <c r="B35" s="145" t="s">
        <v>18</v>
      </c>
      <c r="C35" s="136"/>
      <c r="D35" s="136"/>
      <c r="E35" s="30"/>
      <c r="F35" s="198"/>
      <c r="G35" s="199"/>
      <c r="H35" s="199"/>
      <c r="I35" s="200"/>
      <c r="K35" s="5" t="b">
        <f t="shared" si="7"/>
        <v>0</v>
      </c>
      <c r="L35" s="3" t="s">
        <v>18</v>
      </c>
    </row>
    <row r="36" spans="1:12" ht="18" customHeight="1" thickBot="1" x14ac:dyDescent="0.25">
      <c r="A36" s="27" t="b">
        <f t="shared" si="6"/>
        <v>0</v>
      </c>
      <c r="B36" s="146" t="s">
        <v>19</v>
      </c>
      <c r="C36" s="139"/>
      <c r="D36" s="139"/>
      <c r="E36" s="30"/>
      <c r="F36" s="198"/>
      <c r="G36" s="199"/>
      <c r="H36" s="199"/>
      <c r="I36" s="200"/>
      <c r="K36" s="5" t="b">
        <f t="shared" si="7"/>
        <v>0</v>
      </c>
      <c r="L36" s="3" t="s">
        <v>19</v>
      </c>
    </row>
    <row r="37" spans="1:12" ht="18" customHeight="1" thickTop="1" thickBot="1" x14ac:dyDescent="0.25">
      <c r="A37" s="148" t="s">
        <v>22</v>
      </c>
      <c r="B37" s="149"/>
      <c r="C37" s="142">
        <f>SUM(C30:C36)</f>
        <v>0</v>
      </c>
      <c r="D37" s="142">
        <f>IF(C37&gt;40,C37-40,0)</f>
        <v>0</v>
      </c>
      <c r="E37" s="32"/>
      <c r="F37" s="201"/>
      <c r="G37" s="202"/>
      <c r="H37" s="202"/>
      <c r="I37" s="203"/>
      <c r="K37" s="8" t="s">
        <v>22</v>
      </c>
      <c r="L37" s="10"/>
    </row>
    <row r="38" spans="1:12" ht="13.5" thickTop="1" x14ac:dyDescent="0.2">
      <c r="A38" s="34"/>
      <c r="B38" s="34"/>
      <c r="C38" s="34"/>
      <c r="D38" s="34"/>
      <c r="E38" s="34"/>
      <c r="F38" s="34"/>
      <c r="G38" s="34"/>
      <c r="H38" s="34"/>
      <c r="I38" s="34"/>
      <c r="K38" s="5" t="b">
        <f>IF(K36=0,"",IF(K36&lt;$G$9,K36+1,IF(K36=$G$9,"")))</f>
        <v>0</v>
      </c>
      <c r="L38" s="3" t="s">
        <v>13</v>
      </c>
    </row>
    <row r="39" spans="1:12" ht="24.75" customHeight="1" thickBot="1" x14ac:dyDescent="0.25">
      <c r="A39" s="171"/>
      <c r="B39" s="171"/>
      <c r="C39" s="34"/>
      <c r="D39" s="35"/>
      <c r="E39" s="34"/>
      <c r="F39" s="171"/>
      <c r="G39" s="171"/>
      <c r="H39" s="34"/>
      <c r="I39" s="35"/>
      <c r="K39" s="5" t="b">
        <f>IF(K38=0,"",IF(K38&lt;$G$9,K38+1,IF(K38=$G$9,"")))</f>
        <v>0</v>
      </c>
      <c r="L39" s="3" t="s">
        <v>14</v>
      </c>
    </row>
    <row r="40" spans="1:12" x14ac:dyDescent="0.2">
      <c r="A40" s="172" t="s">
        <v>30</v>
      </c>
      <c r="B40" s="172"/>
      <c r="C40" s="34"/>
      <c r="D40" s="36" t="s">
        <v>25</v>
      </c>
      <c r="E40" s="34"/>
      <c r="F40" s="172" t="s">
        <v>31</v>
      </c>
      <c r="G40" s="172"/>
      <c r="H40" s="34"/>
      <c r="I40" s="36" t="s">
        <v>25</v>
      </c>
      <c r="K40" s="5" t="b">
        <f t="shared" ref="K40:K44" si="8">IF(K39=0,"",IF(K39&lt;$G$9,K39+1,IF(K39=$G$9,"")))</f>
        <v>0</v>
      </c>
      <c r="L40" s="3" t="s">
        <v>15</v>
      </c>
    </row>
    <row r="41" spans="1:12" x14ac:dyDescent="0.2">
      <c r="A41" s="34"/>
      <c r="B41" s="34"/>
      <c r="C41" s="34"/>
      <c r="D41" s="34"/>
      <c r="E41" s="34"/>
      <c r="F41" s="34"/>
      <c r="G41" s="34"/>
      <c r="H41" s="34"/>
      <c r="I41" s="34"/>
      <c r="K41" s="5" t="b">
        <f t="shared" si="8"/>
        <v>0</v>
      </c>
      <c r="L41" s="3" t="s">
        <v>16</v>
      </c>
    </row>
    <row r="42" spans="1:12" ht="30.75" customHeight="1" x14ac:dyDescent="0.25">
      <c r="A42" s="174" t="s">
        <v>26</v>
      </c>
      <c r="B42" s="174"/>
      <c r="C42" s="174"/>
      <c r="D42" s="174"/>
      <c r="E42" s="34"/>
      <c r="F42" s="173" t="s">
        <v>27</v>
      </c>
      <c r="G42" s="173"/>
      <c r="H42" s="173"/>
      <c r="I42" s="173"/>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10" t="s">
        <v>23</v>
      </c>
      <c r="L45" s="10"/>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10" t="s">
        <v>24</v>
      </c>
      <c r="L53" s="10"/>
    </row>
  </sheetData>
  <sheetProtection algorithmName="SHA-512" hashValue="KxrwIICUO7UYFepIRObKY4NE2cx8QAWDRWLe/3gGP81rf0nu6OPGF1wErqKcZYkygfZpdf/VprmBvjPz4t5shg==" saltValue="KLHNR5Eh/thF3h5JG8e89g=="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K45 L13:L21 L28:L29 L36:L52">
    <cfRule type="cellIs" dxfId="873" priority="34" operator="equal">
      <formula>FALSE</formula>
    </cfRule>
  </conditionalFormatting>
  <conditionalFormatting sqref="A14">
    <cfRule type="cellIs" dxfId="872" priority="38" operator="equal">
      <formula>FALSE</formula>
    </cfRule>
  </conditionalFormatting>
  <conditionalFormatting sqref="L29:L37 K13:K21 K29 K37 K45">
    <cfRule type="cellIs" dxfId="871" priority="37" operator="equal">
      <formula>FALSE</formula>
    </cfRule>
  </conditionalFormatting>
  <conditionalFormatting sqref="K21">
    <cfRule type="cellIs" dxfId="870" priority="36" operator="equal">
      <formula>FALSE</formula>
    </cfRule>
  </conditionalFormatting>
  <conditionalFormatting sqref="L21:L29">
    <cfRule type="cellIs" dxfId="869" priority="35" operator="equal">
      <formula>FALSE</formula>
    </cfRule>
  </conditionalFormatting>
  <conditionalFormatting sqref="K48:K52">
    <cfRule type="cellIs" dxfId="868" priority="22" operator="equal">
      <formula>FALSE</formula>
    </cfRule>
  </conditionalFormatting>
  <conditionalFormatting sqref="F30">
    <cfRule type="cellIs" dxfId="867" priority="3" operator="equal">
      <formula>FALSE</formula>
    </cfRule>
  </conditionalFormatting>
  <conditionalFormatting sqref="K31">
    <cfRule type="cellIs" dxfId="866" priority="29" operator="equal">
      <formula>FALSE</formula>
    </cfRule>
  </conditionalFormatting>
  <conditionalFormatting sqref="K47">
    <cfRule type="cellIs" dxfId="865" priority="23" operator="equal">
      <formula>FALSE</formula>
    </cfRule>
  </conditionalFormatting>
  <conditionalFormatting sqref="K38">
    <cfRule type="cellIs" dxfId="864" priority="27" operator="equal">
      <formula>FALSE</formula>
    </cfRule>
  </conditionalFormatting>
  <conditionalFormatting sqref="K39">
    <cfRule type="cellIs" dxfId="863" priority="26" operator="equal">
      <formula>FALSE</formula>
    </cfRule>
  </conditionalFormatting>
  <conditionalFormatting sqref="K40:K44">
    <cfRule type="cellIs" dxfId="862" priority="25" operator="equal">
      <formula>FALSE</formula>
    </cfRule>
  </conditionalFormatting>
  <conditionalFormatting sqref="K22">
    <cfRule type="cellIs" dxfId="861" priority="33" operator="equal">
      <formula>FALSE</formula>
    </cfRule>
  </conditionalFormatting>
  <conditionalFormatting sqref="K23">
    <cfRule type="cellIs" dxfId="860" priority="32" operator="equal">
      <formula>FALSE</formula>
    </cfRule>
  </conditionalFormatting>
  <conditionalFormatting sqref="K24:K28">
    <cfRule type="cellIs" dxfId="859" priority="31" operator="equal">
      <formula>FALSE</formula>
    </cfRule>
  </conditionalFormatting>
  <conditionalFormatting sqref="K30">
    <cfRule type="cellIs" dxfId="858" priority="30" operator="equal">
      <formula>FALSE</formula>
    </cfRule>
  </conditionalFormatting>
  <conditionalFormatting sqref="B30:B36">
    <cfRule type="cellIs" dxfId="857" priority="10" operator="equal">
      <formula>FALSE</formula>
    </cfRule>
  </conditionalFormatting>
  <conditionalFormatting sqref="K32:K36">
    <cfRule type="cellIs" dxfId="856" priority="28" operator="equal">
      <formula>FALSE</formula>
    </cfRule>
  </conditionalFormatting>
  <conditionalFormatting sqref="A22">
    <cfRule type="cellIs" dxfId="855" priority="8" operator="equal">
      <formula>FALSE</formula>
    </cfRule>
  </conditionalFormatting>
  <conditionalFormatting sqref="F22">
    <cfRule type="cellIs" dxfId="854" priority="6" operator="equal">
      <formula>FALSE</formula>
    </cfRule>
  </conditionalFormatting>
  <conditionalFormatting sqref="K46">
    <cfRule type="cellIs" dxfId="853" priority="24" operator="equal">
      <formula>FALSE</formula>
    </cfRule>
  </conditionalFormatting>
  <conditionalFormatting sqref="F30">
    <cfRule type="cellIs" dxfId="852" priority="4" operator="equal">
      <formula>FALSE</formula>
    </cfRule>
  </conditionalFormatting>
  <conditionalFormatting sqref="A14:A20">
    <cfRule type="containsText" dxfId="851" priority="21" operator="containsText" text="FALSE">
      <formula>NOT(ISERROR(SEARCH("FALSE",A14)))</formula>
    </cfRule>
  </conditionalFormatting>
  <conditionalFormatting sqref="F14">
    <cfRule type="cellIs" dxfId="850" priority="20" operator="equal">
      <formula>FALSE</formula>
    </cfRule>
  </conditionalFormatting>
  <conditionalFormatting sqref="F14:F20">
    <cfRule type="containsText" dxfId="849" priority="19" operator="containsText" text="FALSE">
      <formula>NOT(ISERROR(SEARCH("FALSE",F14)))</formula>
    </cfRule>
  </conditionalFormatting>
  <conditionalFormatting sqref="B28">
    <cfRule type="cellIs" dxfId="848" priority="17" operator="equal">
      <formula>FALSE</formula>
    </cfRule>
  </conditionalFormatting>
  <conditionalFormatting sqref="B22:B28">
    <cfRule type="cellIs" dxfId="847" priority="18" operator="equal">
      <formula>FALSE</formula>
    </cfRule>
  </conditionalFormatting>
  <conditionalFormatting sqref="A29">
    <cfRule type="cellIs" dxfId="846" priority="16" operator="equal">
      <formula>FALSE</formula>
    </cfRule>
  </conditionalFormatting>
  <conditionalFormatting sqref="F29">
    <cfRule type="cellIs" dxfId="845" priority="13" operator="equal">
      <formula>FALSE</formula>
    </cfRule>
  </conditionalFormatting>
  <conditionalFormatting sqref="G22:G28">
    <cfRule type="cellIs" dxfId="844" priority="15" operator="equal">
      <formula>FALSE</formula>
    </cfRule>
  </conditionalFormatting>
  <conditionalFormatting sqref="F29">
    <cfRule type="cellIs" dxfId="843" priority="14" operator="equal">
      <formula>FALSE</formula>
    </cfRule>
  </conditionalFormatting>
  <conditionalFormatting sqref="A30">
    <cfRule type="cellIs" dxfId="842" priority="12" operator="equal">
      <formula>FALSE</formula>
    </cfRule>
  </conditionalFormatting>
  <conditionalFormatting sqref="A30:A36">
    <cfRule type="containsText" dxfId="841" priority="11" operator="containsText" text="FALSE">
      <formula>NOT(ISERROR(SEARCH("FALSE",A30)))</formula>
    </cfRule>
  </conditionalFormatting>
  <conditionalFormatting sqref="B36">
    <cfRule type="cellIs" dxfId="840" priority="9" operator="equal">
      <formula>FALSE</formula>
    </cfRule>
  </conditionalFormatting>
  <conditionalFormatting sqref="A22:A28">
    <cfRule type="containsText" dxfId="839" priority="7" operator="containsText" text="FALSE">
      <formula>NOT(ISERROR(SEARCH("FALSE",A22)))</formula>
    </cfRule>
  </conditionalFormatting>
  <conditionalFormatting sqref="F22:F28">
    <cfRule type="containsText" dxfId="838" priority="5" operator="containsText" text="FALSE">
      <formula>NOT(ISERROR(SEARCH("FALSE",F22)))</formula>
    </cfRule>
  </conditionalFormatting>
  <conditionalFormatting sqref="B8:D8">
    <cfRule type="cellIs" dxfId="837" priority="2" operator="equal">
      <formula>0</formula>
    </cfRule>
  </conditionalFormatting>
  <conditionalFormatting sqref="B9:D10">
    <cfRule type="cellIs" dxfId="836" priority="1" operator="equal">
      <formula>0</formula>
    </cfRule>
  </conditionalFormatting>
  <dataValidations count="3">
    <dataValidation allowBlank="1" showInputMessage="1" showErrorMessage="1" prompt="Enter your MSU ID into this field and it will populate to all the other time re[prts in this workbook." sqref="B8 J8" xr:uid="{00000000-0002-0000-0300-000000000000}"/>
    <dataValidation allowBlank="1" showInputMessage="1" showErrorMessage="1" prompt="Enter your Name into this field and it will populate to all the other time reports in this workbook." sqref="B9 J9" xr:uid="{00000000-0002-0000-0300-000001000000}"/>
    <dataValidation allowBlank="1" showInputMessage="1" showErrorMessage="1" prompt="Enter your Department Name into this field and it will populate to all the other time reports in this workbook." sqref="B10 J10" xr:uid="{00000000-0002-0000-0300-000002000000}"/>
  </dataValidations>
  <printOptions horizontalCentered="1"/>
  <pageMargins left="0" right="0" top="0.5" bottom="0.5" header="0.3" footer="0.3"/>
  <pageSetup scale="92" orientation="portrait" r:id="rId1"/>
  <headerFooter>
    <oddFooter>&amp;RMay-2018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L53"/>
  <sheetViews>
    <sheetView showGridLines="0" zoomScale="98" zoomScaleNormal="98" workbookViewId="0">
      <pane ySplit="13" topLeftCell="A14" activePane="bottomLeft" state="frozen"/>
      <selection activeCell="N6" sqref="N6"/>
      <selection pane="bottomLeft" activeCell="C18" sqref="C18"/>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4"/>
    <col min="11" max="11" width="13.5" style="11" hidden="1" customWidth="1"/>
    <col min="12" max="12" width="19" style="6" hidden="1" customWidth="1"/>
  </cols>
  <sheetData>
    <row r="1" spans="1:12" ht="23.25" x14ac:dyDescent="0.2">
      <c r="A1" s="175" t="s">
        <v>0</v>
      </c>
      <c r="B1" s="175"/>
      <c r="C1" s="175"/>
      <c r="D1" s="175"/>
      <c r="E1" s="175"/>
      <c r="F1" s="175"/>
      <c r="G1" s="175"/>
      <c r="H1" s="175"/>
      <c r="I1" s="175"/>
    </row>
    <row r="2" spans="1:12" ht="23.25" x14ac:dyDescent="0.2">
      <c r="A2" s="175" t="s">
        <v>1</v>
      </c>
      <c r="B2" s="175"/>
      <c r="C2" s="175"/>
      <c r="D2" s="175"/>
      <c r="E2" s="175"/>
      <c r="F2" s="175"/>
      <c r="G2" s="175"/>
      <c r="H2" s="175"/>
      <c r="I2" s="175"/>
    </row>
    <row r="3" spans="1:12" ht="13.5" thickBot="1" x14ac:dyDescent="0.25">
      <c r="A3" s="34"/>
      <c r="B3" s="34"/>
      <c r="C3" s="34"/>
      <c r="D3" s="34"/>
      <c r="E3" s="34"/>
      <c r="F3" s="34"/>
      <c r="G3" s="34"/>
      <c r="H3" s="34"/>
      <c r="I3" s="34"/>
    </row>
    <row r="4" spans="1:12" ht="13.5" customHeight="1" x14ac:dyDescent="0.2">
      <c r="A4" s="176" t="s">
        <v>2</v>
      </c>
      <c r="B4" s="176"/>
      <c r="C4" s="176"/>
      <c r="D4" s="176"/>
      <c r="E4" s="176"/>
      <c r="F4" s="176"/>
      <c r="G4" s="176"/>
      <c r="H4" s="176"/>
      <c r="I4" s="176"/>
    </row>
    <row r="5" spans="1:12" x14ac:dyDescent="0.2">
      <c r="A5" s="177"/>
      <c r="B5" s="177"/>
      <c r="C5" s="177"/>
      <c r="D5" s="177"/>
      <c r="E5" s="177"/>
      <c r="F5" s="177"/>
      <c r="G5" s="177"/>
      <c r="H5" s="177"/>
      <c r="I5" s="177"/>
    </row>
    <row r="6" spans="1:12" x14ac:dyDescent="0.2">
      <c r="A6" s="177"/>
      <c r="B6" s="177"/>
      <c r="C6" s="177"/>
      <c r="D6" s="177"/>
      <c r="E6" s="177"/>
      <c r="F6" s="177"/>
      <c r="G6" s="177"/>
      <c r="H6" s="177"/>
      <c r="I6" s="177"/>
    </row>
    <row r="7" spans="1:12" ht="13.5" thickBot="1" x14ac:dyDescent="0.25">
      <c r="A7" s="178"/>
      <c r="B7" s="178"/>
      <c r="C7" s="178"/>
      <c r="D7" s="178"/>
      <c r="E7" s="178"/>
      <c r="F7" s="178"/>
      <c r="G7" s="178"/>
      <c r="H7" s="178"/>
      <c r="I7" s="178"/>
    </row>
    <row r="8" spans="1:12" ht="18" customHeight="1" thickBot="1" x14ac:dyDescent="0.25">
      <c r="A8" s="33" t="s">
        <v>3</v>
      </c>
      <c r="B8" s="194">
        <f>'June 22, 2022 - July 6, 2022'!$B$8</f>
        <v>0</v>
      </c>
      <c r="C8" s="194"/>
      <c r="D8" s="194"/>
      <c r="E8" s="4"/>
      <c r="F8" s="33" t="s">
        <v>4</v>
      </c>
      <c r="G8" s="193">
        <f>'Payroll Schedule'!$K$8</f>
        <v>44763</v>
      </c>
      <c r="H8" s="193"/>
      <c r="I8" s="193"/>
      <c r="J8" s="37"/>
      <c r="K8" s="12" t="str">
        <f>TEXT(G8,"dddd")</f>
        <v>Thursday</v>
      </c>
    </row>
    <row r="9" spans="1:12" ht="18" customHeight="1" thickBot="1" x14ac:dyDescent="0.25">
      <c r="A9" s="33" t="s">
        <v>5</v>
      </c>
      <c r="B9" s="194">
        <f>'June 22, 2022 - July 6, 2022'!$B$9</f>
        <v>0</v>
      </c>
      <c r="C9" s="194"/>
      <c r="D9" s="194"/>
      <c r="E9" s="4"/>
      <c r="F9" s="33" t="s">
        <v>6</v>
      </c>
      <c r="G9" s="188">
        <f>'Payroll Schedule'!$L$8</f>
        <v>44777</v>
      </c>
      <c r="H9" s="188"/>
      <c r="I9" s="188"/>
      <c r="J9" s="38"/>
    </row>
    <row r="10" spans="1:12" ht="18" customHeight="1" thickBot="1" x14ac:dyDescent="0.25">
      <c r="A10" s="33" t="s">
        <v>7</v>
      </c>
      <c r="B10" s="194">
        <f>'June 22, 2022 - July 6, 2022'!$B$10</f>
        <v>0</v>
      </c>
      <c r="C10" s="194"/>
      <c r="D10" s="194"/>
      <c r="E10" s="4"/>
      <c r="F10" s="33" t="s">
        <v>8</v>
      </c>
      <c r="G10" s="189">
        <f>'Payroll Schedule'!$B$8</f>
        <v>15</v>
      </c>
      <c r="H10" s="189"/>
      <c r="I10" s="189"/>
      <c r="J10" s="38"/>
    </row>
    <row r="11" spans="1:12" ht="13.5" thickBot="1" x14ac:dyDescent="0.25">
      <c r="A11" s="34"/>
      <c r="B11" s="34"/>
      <c r="C11" s="34"/>
      <c r="D11" s="34"/>
      <c r="E11" s="34"/>
      <c r="F11" s="34"/>
      <c r="G11" s="34"/>
      <c r="H11" s="34"/>
      <c r="I11" s="34"/>
    </row>
    <row r="12" spans="1:12" s="2" customFormat="1" ht="39.75" thickTop="1" thickBot="1" x14ac:dyDescent="0.2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25">
      <c r="A13" s="190" t="s">
        <v>12</v>
      </c>
      <c r="B13" s="190"/>
      <c r="C13" s="169">
        <f>'July 7, 2022 - July 20, 2022'!$C$37</f>
        <v>0</v>
      </c>
      <c r="D13" s="169"/>
      <c r="E13" s="22"/>
      <c r="F13" s="23"/>
      <c r="G13" s="24"/>
      <c r="H13" s="25"/>
      <c r="I13" s="25"/>
      <c r="J13" s="39"/>
      <c r="K13" s="5"/>
      <c r="L13" s="3"/>
    </row>
    <row r="14" spans="1:12" ht="18" customHeight="1" thickTop="1" x14ac:dyDescent="0.2">
      <c r="A14" s="128" t="str">
        <f t="shared" ref="A14:A20" si="0">K14</f>
        <v/>
      </c>
      <c r="B14" s="129" t="s">
        <v>13</v>
      </c>
      <c r="C14" s="151"/>
      <c r="D14" s="130"/>
      <c r="E14" s="131"/>
      <c r="F14" s="128" t="b">
        <f t="shared" ref="F14:F20" si="1">K38</f>
        <v>0</v>
      </c>
      <c r="G14" s="132" t="s">
        <v>13</v>
      </c>
      <c r="H14" s="130"/>
      <c r="I14" s="130"/>
      <c r="K14" s="5" t="str">
        <f t="shared" ref="K14:K20" si="2">IF(EXACT(L14,$K$8)=TRUE,$G$8,IF(K13=0,"",IF(K13&lt;$G$9,K13+1,IF(K13=$G$9,""))))</f>
        <v/>
      </c>
      <c r="L14" s="3" t="s">
        <v>13</v>
      </c>
    </row>
    <row r="15" spans="1:12" ht="18" customHeight="1" x14ac:dyDescent="0.2">
      <c r="A15" s="26" t="b">
        <f t="shared" si="0"/>
        <v>0</v>
      </c>
      <c r="B15" s="134" t="s">
        <v>14</v>
      </c>
      <c r="C15" s="136"/>
      <c r="D15" s="136"/>
      <c r="E15" s="131"/>
      <c r="F15" s="26" t="b">
        <f t="shared" si="1"/>
        <v>0</v>
      </c>
      <c r="G15" s="134" t="s">
        <v>14</v>
      </c>
      <c r="H15" s="136"/>
      <c r="I15" s="136"/>
      <c r="K15" s="5" t="b">
        <f t="shared" si="2"/>
        <v>0</v>
      </c>
      <c r="L15" s="3" t="s">
        <v>14</v>
      </c>
    </row>
    <row r="16" spans="1:12" ht="18" customHeight="1" x14ac:dyDescent="0.2">
      <c r="A16" s="26" t="b">
        <f t="shared" si="0"/>
        <v>0</v>
      </c>
      <c r="B16" s="134" t="s">
        <v>15</v>
      </c>
      <c r="C16" s="136"/>
      <c r="D16" s="136"/>
      <c r="E16" s="131"/>
      <c r="F16" s="26" t="b">
        <f t="shared" si="1"/>
        <v>0</v>
      </c>
      <c r="G16" s="134" t="s">
        <v>15</v>
      </c>
      <c r="H16" s="136"/>
      <c r="I16" s="136"/>
      <c r="K16" s="5" t="b">
        <f t="shared" si="2"/>
        <v>0</v>
      </c>
      <c r="L16" s="3" t="s">
        <v>15</v>
      </c>
    </row>
    <row r="17" spans="1:12" ht="18" customHeight="1" x14ac:dyDescent="0.2">
      <c r="A17" s="26" t="b">
        <f t="shared" si="0"/>
        <v>0</v>
      </c>
      <c r="B17" s="134" t="s">
        <v>16</v>
      </c>
      <c r="C17" s="136"/>
      <c r="D17" s="136"/>
      <c r="E17" s="131"/>
      <c r="F17" s="26" t="b">
        <f t="shared" si="1"/>
        <v>0</v>
      </c>
      <c r="G17" s="134" t="s">
        <v>16</v>
      </c>
      <c r="H17" s="136"/>
      <c r="I17" s="136"/>
      <c r="K17" s="5" t="b">
        <f t="shared" si="2"/>
        <v>0</v>
      </c>
      <c r="L17" s="3" t="s">
        <v>16</v>
      </c>
    </row>
    <row r="18" spans="1:12" ht="18" customHeight="1" x14ac:dyDescent="0.2">
      <c r="A18" s="26">
        <f t="shared" si="0"/>
        <v>44763</v>
      </c>
      <c r="B18" s="134" t="s">
        <v>17</v>
      </c>
      <c r="C18" s="135"/>
      <c r="D18" s="136"/>
      <c r="E18" s="131"/>
      <c r="F18" s="26" t="b">
        <f t="shared" si="1"/>
        <v>0</v>
      </c>
      <c r="G18" s="134" t="s">
        <v>17</v>
      </c>
      <c r="H18" s="136"/>
      <c r="I18" s="136"/>
      <c r="K18" s="5">
        <f t="shared" si="2"/>
        <v>44763</v>
      </c>
      <c r="L18" s="3" t="s">
        <v>17</v>
      </c>
    </row>
    <row r="19" spans="1:12" ht="18" customHeight="1" x14ac:dyDescent="0.2">
      <c r="A19" s="26">
        <f t="shared" si="0"/>
        <v>44764</v>
      </c>
      <c r="B19" s="134" t="s">
        <v>18</v>
      </c>
      <c r="C19" s="135"/>
      <c r="D19" s="136"/>
      <c r="E19" s="131"/>
      <c r="F19" s="26" t="b">
        <f t="shared" si="1"/>
        <v>0</v>
      </c>
      <c r="G19" s="134" t="s">
        <v>18</v>
      </c>
      <c r="H19" s="136"/>
      <c r="I19" s="136"/>
      <c r="K19" s="5">
        <f t="shared" si="2"/>
        <v>44764</v>
      </c>
      <c r="L19" s="3" t="s">
        <v>18</v>
      </c>
    </row>
    <row r="20" spans="1:12" ht="18" customHeight="1" thickBot="1" x14ac:dyDescent="0.25">
      <c r="A20" s="27">
        <f t="shared" si="0"/>
        <v>44765</v>
      </c>
      <c r="B20" s="137" t="s">
        <v>19</v>
      </c>
      <c r="C20" s="138"/>
      <c r="D20" s="139"/>
      <c r="E20" s="131"/>
      <c r="F20" s="27" t="b">
        <f t="shared" si="1"/>
        <v>0</v>
      </c>
      <c r="G20" s="137" t="s">
        <v>19</v>
      </c>
      <c r="H20" s="139"/>
      <c r="I20" s="139"/>
      <c r="K20" s="5">
        <f t="shared" si="2"/>
        <v>44765</v>
      </c>
      <c r="L20" s="3" t="s">
        <v>19</v>
      </c>
    </row>
    <row r="21" spans="1:12" s="1" customFormat="1" ht="18" customHeight="1" thickTop="1" thickBot="1" x14ac:dyDescent="0.25">
      <c r="A21" s="140" t="s">
        <v>20</v>
      </c>
      <c r="B21" s="141"/>
      <c r="C21" s="142">
        <f>SUM(C13:C20)</f>
        <v>0</v>
      </c>
      <c r="D21" s="142">
        <f>IF(C21&gt;40,C21-40,0)</f>
        <v>0</v>
      </c>
      <c r="E21" s="143"/>
      <c r="F21" s="140" t="s">
        <v>23</v>
      </c>
      <c r="G21" s="141"/>
      <c r="H21" s="142">
        <f>SUM(H14:H20)</f>
        <v>0</v>
      </c>
      <c r="I21" s="142">
        <f>IF(H21&gt;40,H21-40,0)</f>
        <v>0</v>
      </c>
      <c r="J21" s="40"/>
      <c r="K21" s="8" t="s">
        <v>20</v>
      </c>
      <c r="L21" s="9"/>
    </row>
    <row r="22" spans="1:12" ht="18" customHeight="1" thickTop="1" x14ac:dyDescent="0.2">
      <c r="A22" s="128">
        <f t="shared" ref="A22:A28" si="3">K22</f>
        <v>44766</v>
      </c>
      <c r="B22" s="144" t="s">
        <v>13</v>
      </c>
      <c r="C22" s="133"/>
      <c r="D22" s="130"/>
      <c r="E22" s="131"/>
      <c r="F22" s="128" t="b">
        <f t="shared" ref="F22:F28" si="4">K46</f>
        <v>0</v>
      </c>
      <c r="G22" s="144" t="s">
        <v>13</v>
      </c>
      <c r="H22" s="130"/>
      <c r="I22" s="130"/>
      <c r="K22" s="5">
        <f>IF(K20=0,"",IF(K20&lt;$G$9,K20+1,IF(K20=$G$9,"")))</f>
        <v>44766</v>
      </c>
      <c r="L22" s="3" t="s">
        <v>13</v>
      </c>
    </row>
    <row r="23" spans="1:12" ht="18" customHeight="1" x14ac:dyDescent="0.2">
      <c r="A23" s="26">
        <f t="shared" si="3"/>
        <v>44767</v>
      </c>
      <c r="B23" s="145" t="s">
        <v>14</v>
      </c>
      <c r="C23" s="135"/>
      <c r="D23" s="136"/>
      <c r="E23" s="131"/>
      <c r="F23" s="26" t="b">
        <f t="shared" si="4"/>
        <v>0</v>
      </c>
      <c r="G23" s="145" t="s">
        <v>14</v>
      </c>
      <c r="H23" s="136"/>
      <c r="I23" s="136"/>
      <c r="K23" s="5">
        <f>IF(K22=0,"",IF(K22&lt;$G$9,K22+1,IF(K22=$G$9,"")))</f>
        <v>44767</v>
      </c>
      <c r="L23" s="3" t="s">
        <v>14</v>
      </c>
    </row>
    <row r="24" spans="1:12" ht="18" customHeight="1" x14ac:dyDescent="0.2">
      <c r="A24" s="26">
        <f t="shared" si="3"/>
        <v>44768</v>
      </c>
      <c r="B24" s="145" t="s">
        <v>15</v>
      </c>
      <c r="C24" s="135"/>
      <c r="D24" s="136"/>
      <c r="E24" s="131"/>
      <c r="F24" s="26" t="b">
        <f t="shared" si="4"/>
        <v>0</v>
      </c>
      <c r="G24" s="145" t="s">
        <v>15</v>
      </c>
      <c r="H24" s="136"/>
      <c r="I24" s="136"/>
      <c r="K24" s="5">
        <f t="shared" ref="K24:K28" si="5">IF(K23=0,"",IF(K23&lt;$G$9,K23+1,IF(K23=$G$9,"")))</f>
        <v>44768</v>
      </c>
      <c r="L24" s="3" t="s">
        <v>15</v>
      </c>
    </row>
    <row r="25" spans="1:12" ht="18" customHeight="1" x14ac:dyDescent="0.2">
      <c r="A25" s="26">
        <f t="shared" si="3"/>
        <v>44769</v>
      </c>
      <c r="B25" s="145" t="s">
        <v>16</v>
      </c>
      <c r="C25" s="135"/>
      <c r="D25" s="136"/>
      <c r="E25" s="131"/>
      <c r="F25" s="26" t="b">
        <f t="shared" si="4"/>
        <v>0</v>
      </c>
      <c r="G25" s="145" t="s">
        <v>16</v>
      </c>
      <c r="H25" s="136"/>
      <c r="I25" s="136"/>
      <c r="K25" s="5">
        <f t="shared" si="5"/>
        <v>44769</v>
      </c>
      <c r="L25" s="3" t="s">
        <v>16</v>
      </c>
    </row>
    <row r="26" spans="1:12" ht="18" customHeight="1" x14ac:dyDescent="0.2">
      <c r="A26" s="26">
        <f t="shared" si="3"/>
        <v>44770</v>
      </c>
      <c r="B26" s="145" t="s">
        <v>17</v>
      </c>
      <c r="C26" s="135"/>
      <c r="D26" s="136"/>
      <c r="E26" s="131"/>
      <c r="F26" s="26" t="b">
        <f t="shared" si="4"/>
        <v>0</v>
      </c>
      <c r="G26" s="145" t="s">
        <v>17</v>
      </c>
      <c r="H26" s="136"/>
      <c r="I26" s="136"/>
      <c r="K26" s="5">
        <f t="shared" si="5"/>
        <v>44770</v>
      </c>
      <c r="L26" s="3" t="s">
        <v>17</v>
      </c>
    </row>
    <row r="27" spans="1:12" ht="18" customHeight="1" x14ac:dyDescent="0.2">
      <c r="A27" s="26">
        <f t="shared" si="3"/>
        <v>44771</v>
      </c>
      <c r="B27" s="145" t="s">
        <v>18</v>
      </c>
      <c r="C27" s="135"/>
      <c r="D27" s="136"/>
      <c r="E27" s="131"/>
      <c r="F27" s="26" t="b">
        <f t="shared" si="4"/>
        <v>0</v>
      </c>
      <c r="G27" s="145" t="s">
        <v>18</v>
      </c>
      <c r="H27" s="136"/>
      <c r="I27" s="136"/>
      <c r="K27" s="5">
        <f t="shared" si="5"/>
        <v>44771</v>
      </c>
      <c r="L27" s="3" t="s">
        <v>18</v>
      </c>
    </row>
    <row r="28" spans="1:12" ht="18" customHeight="1" thickBot="1" x14ac:dyDescent="0.25">
      <c r="A28" s="27">
        <f t="shared" si="3"/>
        <v>44772</v>
      </c>
      <c r="B28" s="146" t="s">
        <v>19</v>
      </c>
      <c r="C28" s="138"/>
      <c r="D28" s="139"/>
      <c r="E28" s="131"/>
      <c r="F28" s="27" t="b">
        <f t="shared" si="4"/>
        <v>0</v>
      </c>
      <c r="G28" s="146" t="s">
        <v>19</v>
      </c>
      <c r="H28" s="139"/>
      <c r="I28" s="139"/>
      <c r="K28" s="5">
        <f t="shared" si="5"/>
        <v>44772</v>
      </c>
      <c r="L28" s="3" t="s">
        <v>19</v>
      </c>
    </row>
    <row r="29" spans="1:12" ht="18" customHeight="1" thickTop="1" thickBot="1" x14ac:dyDescent="0.25">
      <c r="A29" s="147" t="s">
        <v>21</v>
      </c>
      <c r="B29" s="141"/>
      <c r="C29" s="142">
        <f>SUM(C22:C28)</f>
        <v>0</v>
      </c>
      <c r="D29" s="142">
        <f>IF(C29&gt;40,C29-40,0)</f>
        <v>0</v>
      </c>
      <c r="E29" s="131"/>
      <c r="F29" s="148" t="s">
        <v>24</v>
      </c>
      <c r="G29" s="149"/>
      <c r="H29" s="142">
        <f>SUM(H22:H28)</f>
        <v>0</v>
      </c>
      <c r="I29" s="142">
        <f>IF(H29&gt;40,H29-40,0)</f>
        <v>0</v>
      </c>
      <c r="K29" s="8" t="s">
        <v>21</v>
      </c>
      <c r="L29" s="9"/>
    </row>
    <row r="30" spans="1:12" ht="18" customHeight="1" thickTop="1" thickBot="1" x14ac:dyDescent="0.25">
      <c r="A30" s="128">
        <f t="shared" ref="A30:A36" si="6">K30</f>
        <v>44773</v>
      </c>
      <c r="B30" s="144" t="s">
        <v>13</v>
      </c>
      <c r="C30" s="133"/>
      <c r="D30" s="130"/>
      <c r="E30" s="30"/>
      <c r="F30" s="15" t="s">
        <v>29</v>
      </c>
      <c r="G30" s="29"/>
      <c r="H30" s="31">
        <f>(C21+C29+C37+H21+H29)-C13</f>
        <v>0</v>
      </c>
      <c r="I30" s="31">
        <f>D21+D29+D37+I21+I29</f>
        <v>0</v>
      </c>
      <c r="K30" s="5">
        <f>IF(K28=0,"",IF(K28&lt;$G$9,K28+1,IF(K28=$G$9,"")))</f>
        <v>44773</v>
      </c>
      <c r="L30" s="3" t="s">
        <v>13</v>
      </c>
    </row>
    <row r="31" spans="1:12" ht="18" customHeight="1" thickTop="1" x14ac:dyDescent="0.2">
      <c r="A31" s="26">
        <f t="shared" si="6"/>
        <v>44774</v>
      </c>
      <c r="B31" s="145" t="s">
        <v>14</v>
      </c>
      <c r="C31" s="135"/>
      <c r="D31" s="136"/>
      <c r="E31" s="30"/>
      <c r="F31" s="195" t="s">
        <v>32</v>
      </c>
      <c r="G31" s="196"/>
      <c r="H31" s="196"/>
      <c r="I31" s="197"/>
      <c r="K31" s="5">
        <f>IF(K30=0,"",IF(K30&lt;$G$9,K30+1,IF(K30=$G$9,"")))</f>
        <v>44774</v>
      </c>
      <c r="L31" s="3" t="s">
        <v>14</v>
      </c>
    </row>
    <row r="32" spans="1:12" ht="18" customHeight="1" x14ac:dyDescent="0.2">
      <c r="A32" s="26">
        <f t="shared" si="6"/>
        <v>44775</v>
      </c>
      <c r="B32" s="145" t="s">
        <v>15</v>
      </c>
      <c r="C32" s="135"/>
      <c r="D32" s="136"/>
      <c r="E32" s="30"/>
      <c r="F32" s="198"/>
      <c r="G32" s="199"/>
      <c r="H32" s="199"/>
      <c r="I32" s="200"/>
      <c r="K32" s="5">
        <f t="shared" ref="K32:K36" si="7">IF(K31=0,"",IF(K31&lt;$G$9,K31+1,IF(K31=$G$9,"")))</f>
        <v>44775</v>
      </c>
      <c r="L32" s="3" t="s">
        <v>15</v>
      </c>
    </row>
    <row r="33" spans="1:12" ht="18" customHeight="1" x14ac:dyDescent="0.2">
      <c r="A33" s="26">
        <f t="shared" si="6"/>
        <v>44776</v>
      </c>
      <c r="B33" s="145" t="s">
        <v>16</v>
      </c>
      <c r="C33" s="135"/>
      <c r="D33" s="136"/>
      <c r="E33" s="30"/>
      <c r="F33" s="198"/>
      <c r="G33" s="199"/>
      <c r="H33" s="199"/>
      <c r="I33" s="200"/>
      <c r="K33" s="5">
        <f t="shared" si="7"/>
        <v>44776</v>
      </c>
      <c r="L33" s="3" t="s">
        <v>16</v>
      </c>
    </row>
    <row r="34" spans="1:12" ht="18" customHeight="1" x14ac:dyDescent="0.2">
      <c r="A34" s="26">
        <f t="shared" si="6"/>
        <v>44777</v>
      </c>
      <c r="B34" s="145" t="s">
        <v>17</v>
      </c>
      <c r="C34" s="135"/>
      <c r="D34" s="136"/>
      <c r="E34" s="30"/>
      <c r="F34" s="198"/>
      <c r="G34" s="199"/>
      <c r="H34" s="199"/>
      <c r="I34" s="200"/>
      <c r="K34" s="5">
        <f t="shared" si="7"/>
        <v>44777</v>
      </c>
      <c r="L34" s="3" t="s">
        <v>17</v>
      </c>
    </row>
    <row r="35" spans="1:12" ht="18" customHeight="1" x14ac:dyDescent="0.2">
      <c r="A35" s="26" t="str">
        <f t="shared" si="6"/>
        <v/>
      </c>
      <c r="B35" s="145" t="s">
        <v>18</v>
      </c>
      <c r="C35" s="136"/>
      <c r="D35" s="136"/>
      <c r="E35" s="30"/>
      <c r="F35" s="198"/>
      <c r="G35" s="199"/>
      <c r="H35" s="199"/>
      <c r="I35" s="200"/>
      <c r="K35" s="5" t="str">
        <f t="shared" si="7"/>
        <v/>
      </c>
      <c r="L35" s="3" t="s">
        <v>18</v>
      </c>
    </row>
    <row r="36" spans="1:12" ht="18" customHeight="1" thickBot="1" x14ac:dyDescent="0.25">
      <c r="A36" s="27" t="b">
        <f t="shared" si="6"/>
        <v>0</v>
      </c>
      <c r="B36" s="146" t="s">
        <v>19</v>
      </c>
      <c r="C36" s="139"/>
      <c r="D36" s="139"/>
      <c r="E36" s="30"/>
      <c r="F36" s="198"/>
      <c r="G36" s="199"/>
      <c r="H36" s="199"/>
      <c r="I36" s="200"/>
      <c r="K36" s="5" t="b">
        <f t="shared" si="7"/>
        <v>0</v>
      </c>
      <c r="L36" s="3" t="s">
        <v>19</v>
      </c>
    </row>
    <row r="37" spans="1:12" ht="18" customHeight="1" thickTop="1" thickBot="1" x14ac:dyDescent="0.25">
      <c r="A37" s="148" t="s">
        <v>22</v>
      </c>
      <c r="B37" s="149"/>
      <c r="C37" s="142">
        <f>SUM(C30:C36)</f>
        <v>0</v>
      </c>
      <c r="D37" s="142">
        <f>IF(C37&gt;40,C37-40,0)</f>
        <v>0</v>
      </c>
      <c r="E37" s="32"/>
      <c r="F37" s="201"/>
      <c r="G37" s="202"/>
      <c r="H37" s="202"/>
      <c r="I37" s="203"/>
      <c r="K37" s="8" t="s">
        <v>22</v>
      </c>
      <c r="L37" s="10"/>
    </row>
    <row r="38" spans="1:12" ht="13.5" thickTop="1" x14ac:dyDescent="0.2">
      <c r="A38" s="34"/>
      <c r="B38" s="34"/>
      <c r="C38" s="34"/>
      <c r="D38" s="34"/>
      <c r="E38" s="34"/>
      <c r="F38" s="34"/>
      <c r="G38" s="34"/>
      <c r="H38" s="34"/>
      <c r="I38" s="34"/>
      <c r="K38" s="5" t="b">
        <f>IF(K36=0,"",IF(K36&lt;$G$9,K36+1,IF(K36=$G$9,"")))</f>
        <v>0</v>
      </c>
      <c r="L38" s="3" t="s">
        <v>13</v>
      </c>
    </row>
    <row r="39" spans="1:12" ht="24.75" customHeight="1" thickBot="1" x14ac:dyDescent="0.25">
      <c r="A39" s="171"/>
      <c r="B39" s="171"/>
      <c r="C39" s="34"/>
      <c r="D39" s="35"/>
      <c r="E39" s="34"/>
      <c r="F39" s="171"/>
      <c r="G39" s="171"/>
      <c r="H39" s="34"/>
      <c r="I39" s="35"/>
      <c r="K39" s="5" t="b">
        <f>IF(K38=0,"",IF(K38&lt;$G$9,K38+1,IF(K38=$G$9,"")))</f>
        <v>0</v>
      </c>
      <c r="L39" s="3" t="s">
        <v>14</v>
      </c>
    </row>
    <row r="40" spans="1:12" x14ac:dyDescent="0.2">
      <c r="A40" s="172" t="s">
        <v>30</v>
      </c>
      <c r="B40" s="172"/>
      <c r="C40" s="34"/>
      <c r="D40" s="36" t="s">
        <v>25</v>
      </c>
      <c r="E40" s="34"/>
      <c r="F40" s="172" t="s">
        <v>31</v>
      </c>
      <c r="G40" s="172"/>
      <c r="H40" s="34"/>
      <c r="I40" s="36" t="s">
        <v>25</v>
      </c>
      <c r="K40" s="5" t="b">
        <f t="shared" ref="K40:K44" si="8">IF(K39=0,"",IF(K39&lt;$G$9,K39+1,IF(K39=$G$9,"")))</f>
        <v>0</v>
      </c>
      <c r="L40" s="3" t="s">
        <v>15</v>
      </c>
    </row>
    <row r="41" spans="1:12" x14ac:dyDescent="0.2">
      <c r="A41" s="34"/>
      <c r="B41" s="34"/>
      <c r="C41" s="34"/>
      <c r="D41" s="34"/>
      <c r="E41" s="34"/>
      <c r="F41" s="34"/>
      <c r="G41" s="34"/>
      <c r="H41" s="34"/>
      <c r="I41" s="34"/>
      <c r="K41" s="5" t="b">
        <f t="shared" si="8"/>
        <v>0</v>
      </c>
      <c r="L41" s="3" t="s">
        <v>16</v>
      </c>
    </row>
    <row r="42" spans="1:12" ht="30.75" customHeight="1" x14ac:dyDescent="0.25">
      <c r="A42" s="174" t="s">
        <v>26</v>
      </c>
      <c r="B42" s="174"/>
      <c r="C42" s="174"/>
      <c r="D42" s="174"/>
      <c r="E42" s="34"/>
      <c r="F42" s="173" t="s">
        <v>27</v>
      </c>
      <c r="G42" s="173"/>
      <c r="H42" s="173"/>
      <c r="I42" s="173"/>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10" t="s">
        <v>23</v>
      </c>
      <c r="L45" s="10"/>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10" t="s">
        <v>24</v>
      </c>
      <c r="L53" s="10"/>
    </row>
  </sheetData>
  <sheetProtection algorithmName="SHA-512" hashValue="npNG9rwVKPCwlzDjFUeXQwEMHpOfBDQTulth5/94Wn1Jb/Eh85MDJ4YtPzGNNt937SZG5IVhpJy0islmcEG32g==" saltValue="y0RQ+WeMSwHBGrFSbC9Upw=="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K45 L13:L21 L28:L29 L36:L52">
    <cfRule type="cellIs" dxfId="835" priority="34" operator="equal">
      <formula>FALSE</formula>
    </cfRule>
  </conditionalFormatting>
  <conditionalFormatting sqref="A14">
    <cfRule type="cellIs" dxfId="834" priority="38" operator="equal">
      <formula>FALSE</formula>
    </cfRule>
  </conditionalFormatting>
  <conditionalFormatting sqref="L29:L37 K13:K21 K29 K37 K45">
    <cfRule type="cellIs" dxfId="833" priority="37" operator="equal">
      <formula>FALSE</formula>
    </cfRule>
  </conditionalFormatting>
  <conditionalFormatting sqref="K21">
    <cfRule type="cellIs" dxfId="832" priority="36" operator="equal">
      <formula>FALSE</formula>
    </cfRule>
  </conditionalFormatting>
  <conditionalFormatting sqref="L21:L29">
    <cfRule type="cellIs" dxfId="831" priority="35" operator="equal">
      <formula>FALSE</formula>
    </cfRule>
  </conditionalFormatting>
  <conditionalFormatting sqref="K48:K52">
    <cfRule type="cellIs" dxfId="830" priority="22" operator="equal">
      <formula>FALSE</formula>
    </cfRule>
  </conditionalFormatting>
  <conditionalFormatting sqref="F30">
    <cfRule type="cellIs" dxfId="829" priority="3" operator="equal">
      <formula>FALSE</formula>
    </cfRule>
  </conditionalFormatting>
  <conditionalFormatting sqref="K31">
    <cfRule type="cellIs" dxfId="828" priority="29" operator="equal">
      <formula>FALSE</formula>
    </cfRule>
  </conditionalFormatting>
  <conditionalFormatting sqref="K47">
    <cfRule type="cellIs" dxfId="827" priority="23" operator="equal">
      <formula>FALSE</formula>
    </cfRule>
  </conditionalFormatting>
  <conditionalFormatting sqref="K38">
    <cfRule type="cellIs" dxfId="826" priority="27" operator="equal">
      <formula>FALSE</formula>
    </cfRule>
  </conditionalFormatting>
  <conditionalFormatting sqref="K39">
    <cfRule type="cellIs" dxfId="825" priority="26" operator="equal">
      <formula>FALSE</formula>
    </cfRule>
  </conditionalFormatting>
  <conditionalFormatting sqref="K40:K44">
    <cfRule type="cellIs" dxfId="824" priority="25" operator="equal">
      <formula>FALSE</formula>
    </cfRule>
  </conditionalFormatting>
  <conditionalFormatting sqref="K22">
    <cfRule type="cellIs" dxfId="823" priority="33" operator="equal">
      <formula>FALSE</formula>
    </cfRule>
  </conditionalFormatting>
  <conditionalFormatting sqref="K23">
    <cfRule type="cellIs" dxfId="822" priority="32" operator="equal">
      <formula>FALSE</formula>
    </cfRule>
  </conditionalFormatting>
  <conditionalFormatting sqref="K24:K28">
    <cfRule type="cellIs" dxfId="821" priority="31" operator="equal">
      <formula>FALSE</formula>
    </cfRule>
  </conditionalFormatting>
  <conditionalFormatting sqref="K30">
    <cfRule type="cellIs" dxfId="820" priority="30" operator="equal">
      <formula>FALSE</formula>
    </cfRule>
  </conditionalFormatting>
  <conditionalFormatting sqref="B30:B36">
    <cfRule type="cellIs" dxfId="819" priority="10" operator="equal">
      <formula>FALSE</formula>
    </cfRule>
  </conditionalFormatting>
  <conditionalFormatting sqref="K32:K36">
    <cfRule type="cellIs" dxfId="818" priority="28" operator="equal">
      <formula>FALSE</formula>
    </cfRule>
  </conditionalFormatting>
  <conditionalFormatting sqref="A22">
    <cfRule type="cellIs" dxfId="817" priority="8" operator="equal">
      <formula>FALSE</formula>
    </cfRule>
  </conditionalFormatting>
  <conditionalFormatting sqref="F22">
    <cfRule type="cellIs" dxfId="816" priority="6" operator="equal">
      <formula>FALSE</formula>
    </cfRule>
  </conditionalFormatting>
  <conditionalFormatting sqref="K46">
    <cfRule type="cellIs" dxfId="815" priority="24" operator="equal">
      <formula>FALSE</formula>
    </cfRule>
  </conditionalFormatting>
  <conditionalFormatting sqref="F30">
    <cfRule type="cellIs" dxfId="814" priority="4" operator="equal">
      <formula>FALSE</formula>
    </cfRule>
  </conditionalFormatting>
  <conditionalFormatting sqref="A14:A20">
    <cfRule type="containsText" dxfId="813" priority="21" operator="containsText" text="FALSE">
      <formula>NOT(ISERROR(SEARCH("FALSE",A14)))</formula>
    </cfRule>
  </conditionalFormatting>
  <conditionalFormatting sqref="F14">
    <cfRule type="cellIs" dxfId="812" priority="20" operator="equal">
      <formula>FALSE</formula>
    </cfRule>
  </conditionalFormatting>
  <conditionalFormatting sqref="F14:F20">
    <cfRule type="containsText" dxfId="811" priority="19" operator="containsText" text="FALSE">
      <formula>NOT(ISERROR(SEARCH("FALSE",F14)))</formula>
    </cfRule>
  </conditionalFormatting>
  <conditionalFormatting sqref="B28">
    <cfRule type="cellIs" dxfId="810" priority="17" operator="equal">
      <formula>FALSE</formula>
    </cfRule>
  </conditionalFormatting>
  <conditionalFormatting sqref="B22:B28">
    <cfRule type="cellIs" dxfId="809" priority="18" operator="equal">
      <formula>FALSE</formula>
    </cfRule>
  </conditionalFormatting>
  <conditionalFormatting sqref="A29">
    <cfRule type="cellIs" dxfId="808" priority="16" operator="equal">
      <formula>FALSE</formula>
    </cfRule>
  </conditionalFormatting>
  <conditionalFormatting sqref="F29">
    <cfRule type="cellIs" dxfId="807" priority="13" operator="equal">
      <formula>FALSE</formula>
    </cfRule>
  </conditionalFormatting>
  <conditionalFormatting sqref="G22:G28">
    <cfRule type="cellIs" dxfId="806" priority="15" operator="equal">
      <formula>FALSE</formula>
    </cfRule>
  </conditionalFormatting>
  <conditionalFormatting sqref="F29">
    <cfRule type="cellIs" dxfId="805" priority="14" operator="equal">
      <formula>FALSE</formula>
    </cfRule>
  </conditionalFormatting>
  <conditionalFormatting sqref="A30">
    <cfRule type="cellIs" dxfId="804" priority="12" operator="equal">
      <formula>FALSE</formula>
    </cfRule>
  </conditionalFormatting>
  <conditionalFormatting sqref="A30:A36">
    <cfRule type="containsText" dxfId="803" priority="11" operator="containsText" text="FALSE">
      <formula>NOT(ISERROR(SEARCH("FALSE",A30)))</formula>
    </cfRule>
  </conditionalFormatting>
  <conditionalFormatting sqref="B36">
    <cfRule type="cellIs" dxfId="802" priority="9" operator="equal">
      <formula>FALSE</formula>
    </cfRule>
  </conditionalFormatting>
  <conditionalFormatting sqref="A22:A28">
    <cfRule type="containsText" dxfId="801" priority="7" operator="containsText" text="FALSE">
      <formula>NOT(ISERROR(SEARCH("FALSE",A22)))</formula>
    </cfRule>
  </conditionalFormatting>
  <conditionalFormatting sqref="F22:F28">
    <cfRule type="containsText" dxfId="800" priority="5" operator="containsText" text="FALSE">
      <formula>NOT(ISERROR(SEARCH("FALSE",F22)))</formula>
    </cfRule>
  </conditionalFormatting>
  <conditionalFormatting sqref="B8:D8">
    <cfRule type="cellIs" dxfId="799" priority="2" operator="equal">
      <formula>0</formula>
    </cfRule>
  </conditionalFormatting>
  <conditionalFormatting sqref="B9:D10">
    <cfRule type="cellIs" dxfId="798" priority="1" operator="equal">
      <formula>0</formula>
    </cfRule>
  </conditionalFormatting>
  <dataValidations count="3">
    <dataValidation allowBlank="1" showInputMessage="1" showErrorMessage="1" prompt="Enter your Department Name into this field and it will populate to all the other time reports in this workbook." sqref="B10 J10" xr:uid="{00000000-0002-0000-0400-000000000000}"/>
    <dataValidation allowBlank="1" showInputMessage="1" showErrorMessage="1" prompt="Enter your Name into this field and it will populate to all the other time reports in this workbook." sqref="B9 J9" xr:uid="{00000000-0002-0000-0400-000001000000}"/>
    <dataValidation allowBlank="1" showInputMessage="1" showErrorMessage="1" prompt="Enter your MSU ID into this field and it will populate to all the other time re[prts in this workbook." sqref="B8 J8" xr:uid="{00000000-0002-0000-0400-000002000000}"/>
  </dataValidations>
  <printOptions horizontalCentered="1"/>
  <pageMargins left="0" right="0" top="0.5" bottom="0.5" header="0.3" footer="0.3"/>
  <pageSetup scale="92" orientation="portrait" r:id="rId1"/>
  <headerFooter>
    <oddFooter>&amp;RMay-2018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L53"/>
  <sheetViews>
    <sheetView showGridLines="0" zoomScale="98" zoomScaleNormal="98" workbookViewId="0">
      <pane ySplit="13" topLeftCell="A14" activePane="bottomLeft" state="frozen"/>
      <selection activeCell="N6" sqref="N6"/>
      <selection pane="bottomLeft" activeCell="C19" sqref="C19"/>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4"/>
    <col min="11" max="11" width="13.5" style="11" hidden="1" customWidth="1"/>
    <col min="12" max="12" width="19" style="6" hidden="1" customWidth="1"/>
  </cols>
  <sheetData>
    <row r="1" spans="1:12" ht="23.25" x14ac:dyDescent="0.2">
      <c r="A1" s="175" t="s">
        <v>0</v>
      </c>
      <c r="B1" s="175"/>
      <c r="C1" s="175"/>
      <c r="D1" s="175"/>
      <c r="E1" s="175"/>
      <c r="F1" s="175"/>
      <c r="G1" s="175"/>
      <c r="H1" s="175"/>
      <c r="I1" s="175"/>
    </row>
    <row r="2" spans="1:12" ht="23.25" x14ac:dyDescent="0.2">
      <c r="A2" s="175" t="s">
        <v>1</v>
      </c>
      <c r="B2" s="175"/>
      <c r="C2" s="175"/>
      <c r="D2" s="175"/>
      <c r="E2" s="175"/>
      <c r="F2" s="175"/>
      <c r="G2" s="175"/>
      <c r="H2" s="175"/>
      <c r="I2" s="175"/>
    </row>
    <row r="3" spans="1:12" ht="13.5" thickBot="1" x14ac:dyDescent="0.25">
      <c r="A3" s="34"/>
      <c r="B3" s="34"/>
      <c r="C3" s="34"/>
      <c r="D3" s="34"/>
      <c r="E3" s="34"/>
      <c r="F3" s="34"/>
      <c r="G3" s="34"/>
      <c r="H3" s="34"/>
      <c r="I3" s="34"/>
    </row>
    <row r="4" spans="1:12" ht="13.5" customHeight="1" x14ac:dyDescent="0.2">
      <c r="A4" s="176" t="s">
        <v>2</v>
      </c>
      <c r="B4" s="176"/>
      <c r="C4" s="176"/>
      <c r="D4" s="176"/>
      <c r="E4" s="176"/>
      <c r="F4" s="176"/>
      <c r="G4" s="176"/>
      <c r="H4" s="176"/>
      <c r="I4" s="176"/>
    </row>
    <row r="5" spans="1:12" x14ac:dyDescent="0.2">
      <c r="A5" s="177"/>
      <c r="B5" s="177"/>
      <c r="C5" s="177"/>
      <c r="D5" s="177"/>
      <c r="E5" s="177"/>
      <c r="F5" s="177"/>
      <c r="G5" s="177"/>
      <c r="H5" s="177"/>
      <c r="I5" s="177"/>
    </row>
    <row r="6" spans="1:12" x14ac:dyDescent="0.2">
      <c r="A6" s="177"/>
      <c r="B6" s="177"/>
      <c r="C6" s="177"/>
      <c r="D6" s="177"/>
      <c r="E6" s="177"/>
      <c r="F6" s="177"/>
      <c r="G6" s="177"/>
      <c r="H6" s="177"/>
      <c r="I6" s="177"/>
    </row>
    <row r="7" spans="1:12" ht="13.5" thickBot="1" x14ac:dyDescent="0.25">
      <c r="A7" s="178"/>
      <c r="B7" s="178"/>
      <c r="C7" s="178"/>
      <c r="D7" s="178"/>
      <c r="E7" s="178"/>
      <c r="F7" s="178"/>
      <c r="G7" s="178"/>
      <c r="H7" s="178"/>
      <c r="I7" s="178"/>
    </row>
    <row r="8" spans="1:12" ht="18" customHeight="1" thickBot="1" x14ac:dyDescent="0.25">
      <c r="A8" s="33" t="s">
        <v>3</v>
      </c>
      <c r="B8" s="194">
        <f>'June 22, 2022 - July 6, 2022'!$B$8</f>
        <v>0</v>
      </c>
      <c r="C8" s="194"/>
      <c r="D8" s="194"/>
      <c r="E8" s="4"/>
      <c r="F8" s="33" t="s">
        <v>4</v>
      </c>
      <c r="G8" s="193">
        <f>'Payroll Schedule'!$K$9</f>
        <v>44778</v>
      </c>
      <c r="H8" s="193"/>
      <c r="I8" s="193"/>
      <c r="J8" s="37"/>
      <c r="K8" s="12" t="str">
        <f>TEXT(G8,"dddd")</f>
        <v>Friday</v>
      </c>
    </row>
    <row r="9" spans="1:12" ht="18" customHeight="1" thickBot="1" x14ac:dyDescent="0.25">
      <c r="A9" s="33" t="s">
        <v>5</v>
      </c>
      <c r="B9" s="194">
        <f>'June 22, 2022 - July 6, 2022'!$B$9</f>
        <v>0</v>
      </c>
      <c r="C9" s="194"/>
      <c r="D9" s="194"/>
      <c r="E9" s="4"/>
      <c r="F9" s="33" t="s">
        <v>6</v>
      </c>
      <c r="G9" s="188">
        <f>'Payroll Schedule'!$L$9</f>
        <v>44795</v>
      </c>
      <c r="H9" s="188"/>
      <c r="I9" s="188"/>
      <c r="J9" s="38"/>
    </row>
    <row r="10" spans="1:12" ht="18" customHeight="1" thickBot="1" x14ac:dyDescent="0.25">
      <c r="A10" s="33" t="s">
        <v>7</v>
      </c>
      <c r="B10" s="194">
        <f>'June 22, 2022 - July 6, 2022'!$B$10</f>
        <v>0</v>
      </c>
      <c r="C10" s="194"/>
      <c r="D10" s="194"/>
      <c r="E10" s="4"/>
      <c r="F10" s="33" t="s">
        <v>8</v>
      </c>
      <c r="G10" s="189">
        <f>'Payroll Schedule'!$B$9</f>
        <v>16</v>
      </c>
      <c r="H10" s="189"/>
      <c r="I10" s="189"/>
      <c r="J10" s="38"/>
    </row>
    <row r="11" spans="1:12" ht="13.5" thickBot="1" x14ac:dyDescent="0.25">
      <c r="A11" s="34"/>
      <c r="B11" s="34"/>
      <c r="C11" s="34"/>
      <c r="D11" s="34"/>
      <c r="E11" s="34"/>
      <c r="F11" s="34"/>
      <c r="G11" s="34"/>
      <c r="H11" s="34"/>
      <c r="I11" s="34"/>
    </row>
    <row r="12" spans="1:12" s="2" customFormat="1" ht="39.75" thickTop="1" thickBot="1" x14ac:dyDescent="0.2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25">
      <c r="A13" s="190" t="s">
        <v>12</v>
      </c>
      <c r="B13" s="190"/>
      <c r="C13" s="16">
        <f>'July 21, 2021 - August 4, 2022'!$C$37</f>
        <v>0</v>
      </c>
      <c r="D13" s="16"/>
      <c r="E13" s="22"/>
      <c r="F13" s="23"/>
      <c r="G13" s="24"/>
      <c r="H13" s="25"/>
      <c r="I13" s="25"/>
      <c r="J13" s="39"/>
      <c r="K13" s="5"/>
      <c r="L13" s="3"/>
    </row>
    <row r="14" spans="1:12" ht="18" customHeight="1" thickTop="1" x14ac:dyDescent="0.2">
      <c r="A14" s="128" t="str">
        <f t="shared" ref="A14:A20" si="0">K14</f>
        <v/>
      </c>
      <c r="B14" s="129" t="s">
        <v>13</v>
      </c>
      <c r="C14" s="151"/>
      <c r="D14" s="130"/>
      <c r="E14" s="131"/>
      <c r="F14" s="128">
        <f t="shared" ref="F14:F20" si="1">K38</f>
        <v>44794</v>
      </c>
      <c r="G14" s="132" t="s">
        <v>13</v>
      </c>
      <c r="H14" s="133"/>
      <c r="I14" s="130"/>
      <c r="K14" s="5" t="str">
        <f t="shared" ref="K14:K20" si="2">IF(EXACT(L14,$K$8)=TRUE,$G$8,IF(K13=0,"",IF(K13&lt;$G$9,K13+1,IF(K13=$G$9,""))))</f>
        <v/>
      </c>
      <c r="L14" s="3" t="s">
        <v>13</v>
      </c>
    </row>
    <row r="15" spans="1:12" ht="18" customHeight="1" x14ac:dyDescent="0.2">
      <c r="A15" s="26" t="b">
        <f t="shared" si="0"/>
        <v>0</v>
      </c>
      <c r="B15" s="134" t="s">
        <v>14</v>
      </c>
      <c r="C15" s="136"/>
      <c r="D15" s="136"/>
      <c r="E15" s="131"/>
      <c r="F15" s="26">
        <f t="shared" si="1"/>
        <v>44795</v>
      </c>
      <c r="G15" s="134" t="s">
        <v>14</v>
      </c>
      <c r="H15" s="135"/>
      <c r="I15" s="136"/>
      <c r="K15" s="5" t="b">
        <f t="shared" si="2"/>
        <v>0</v>
      </c>
      <c r="L15" s="3" t="s">
        <v>14</v>
      </c>
    </row>
    <row r="16" spans="1:12" ht="18" customHeight="1" x14ac:dyDescent="0.2">
      <c r="A16" s="26" t="b">
        <f t="shared" si="0"/>
        <v>0</v>
      </c>
      <c r="B16" s="134" t="s">
        <v>15</v>
      </c>
      <c r="C16" s="136"/>
      <c r="D16" s="136"/>
      <c r="E16" s="131"/>
      <c r="F16" s="26" t="str">
        <f t="shared" si="1"/>
        <v/>
      </c>
      <c r="G16" s="134" t="s">
        <v>15</v>
      </c>
      <c r="H16" s="136"/>
      <c r="I16" s="136"/>
      <c r="K16" s="5" t="b">
        <f t="shared" si="2"/>
        <v>0</v>
      </c>
      <c r="L16" s="3" t="s">
        <v>15</v>
      </c>
    </row>
    <row r="17" spans="1:12" ht="18" customHeight="1" x14ac:dyDescent="0.2">
      <c r="A17" s="26" t="b">
        <f t="shared" si="0"/>
        <v>0</v>
      </c>
      <c r="B17" s="134" t="s">
        <v>16</v>
      </c>
      <c r="C17" s="136"/>
      <c r="D17" s="136"/>
      <c r="E17" s="131"/>
      <c r="F17" s="26" t="b">
        <f t="shared" si="1"/>
        <v>0</v>
      </c>
      <c r="G17" s="134" t="s">
        <v>16</v>
      </c>
      <c r="H17" s="136"/>
      <c r="I17" s="136"/>
      <c r="K17" s="5" t="b">
        <f t="shared" si="2"/>
        <v>0</v>
      </c>
      <c r="L17" s="3" t="s">
        <v>16</v>
      </c>
    </row>
    <row r="18" spans="1:12" ht="18" customHeight="1" x14ac:dyDescent="0.2">
      <c r="A18" s="26" t="b">
        <f t="shared" si="0"/>
        <v>0</v>
      </c>
      <c r="B18" s="134" t="s">
        <v>17</v>
      </c>
      <c r="C18" s="136"/>
      <c r="D18" s="136"/>
      <c r="E18" s="131"/>
      <c r="F18" s="26" t="b">
        <f t="shared" si="1"/>
        <v>0</v>
      </c>
      <c r="G18" s="134" t="s">
        <v>17</v>
      </c>
      <c r="H18" s="136"/>
      <c r="I18" s="136"/>
      <c r="K18" s="5" t="b">
        <f t="shared" si="2"/>
        <v>0</v>
      </c>
      <c r="L18" s="3" t="s">
        <v>17</v>
      </c>
    </row>
    <row r="19" spans="1:12" ht="18" customHeight="1" x14ac:dyDescent="0.2">
      <c r="A19" s="26">
        <f t="shared" si="0"/>
        <v>44778</v>
      </c>
      <c r="B19" s="134" t="s">
        <v>18</v>
      </c>
      <c r="C19" s="135"/>
      <c r="D19" s="136"/>
      <c r="E19" s="131"/>
      <c r="F19" s="26" t="b">
        <f t="shared" si="1"/>
        <v>0</v>
      </c>
      <c r="G19" s="134" t="s">
        <v>18</v>
      </c>
      <c r="H19" s="136"/>
      <c r="I19" s="136"/>
      <c r="K19" s="5">
        <f t="shared" si="2"/>
        <v>44778</v>
      </c>
      <c r="L19" s="3" t="s">
        <v>18</v>
      </c>
    </row>
    <row r="20" spans="1:12" ht="18" customHeight="1" thickBot="1" x14ac:dyDescent="0.25">
      <c r="A20" s="27">
        <f t="shared" si="0"/>
        <v>44779</v>
      </c>
      <c r="B20" s="137" t="s">
        <v>19</v>
      </c>
      <c r="C20" s="138"/>
      <c r="D20" s="139"/>
      <c r="E20" s="131"/>
      <c r="F20" s="27" t="b">
        <f t="shared" si="1"/>
        <v>0</v>
      </c>
      <c r="G20" s="137" t="s">
        <v>19</v>
      </c>
      <c r="H20" s="139"/>
      <c r="I20" s="139"/>
      <c r="K20" s="5">
        <f t="shared" si="2"/>
        <v>44779</v>
      </c>
      <c r="L20" s="3" t="s">
        <v>19</v>
      </c>
    </row>
    <row r="21" spans="1:12" s="1" customFormat="1" ht="18" customHeight="1" thickTop="1" thickBot="1" x14ac:dyDescent="0.25">
      <c r="A21" s="140" t="s">
        <v>20</v>
      </c>
      <c r="B21" s="141"/>
      <c r="C21" s="142">
        <f>SUM(C13:C20)</f>
        <v>0</v>
      </c>
      <c r="D21" s="142">
        <f>IF(C21&gt;40,C21-40,0)</f>
        <v>0</v>
      </c>
      <c r="E21" s="143"/>
      <c r="F21" s="140" t="s">
        <v>23</v>
      </c>
      <c r="G21" s="141"/>
      <c r="H21" s="142">
        <f>SUM(H14:H20)</f>
        <v>0</v>
      </c>
      <c r="I21" s="142">
        <f>IF(H21&gt;40,H21-40,0)</f>
        <v>0</v>
      </c>
      <c r="J21" s="40"/>
      <c r="K21" s="8" t="s">
        <v>20</v>
      </c>
      <c r="L21" s="9"/>
    </row>
    <row r="22" spans="1:12" ht="18" customHeight="1" thickTop="1" x14ac:dyDescent="0.2">
      <c r="A22" s="128">
        <f t="shared" ref="A22:A28" si="3">K22</f>
        <v>44780</v>
      </c>
      <c r="B22" s="144" t="s">
        <v>13</v>
      </c>
      <c r="C22" s="133"/>
      <c r="D22" s="130"/>
      <c r="E22" s="131"/>
      <c r="F22" s="128" t="b">
        <f t="shared" ref="F22:F28" si="4">K46</f>
        <v>0</v>
      </c>
      <c r="G22" s="144" t="s">
        <v>13</v>
      </c>
      <c r="H22" s="130"/>
      <c r="I22" s="130"/>
      <c r="K22" s="5">
        <f>IF(K20=0,"",IF(K20&lt;$G$9,K20+1,IF(K20=$G$9,"")))</f>
        <v>44780</v>
      </c>
      <c r="L22" s="3" t="s">
        <v>13</v>
      </c>
    </row>
    <row r="23" spans="1:12" ht="18" customHeight="1" x14ac:dyDescent="0.2">
      <c r="A23" s="26">
        <f t="shared" si="3"/>
        <v>44781</v>
      </c>
      <c r="B23" s="145" t="s">
        <v>14</v>
      </c>
      <c r="C23" s="135"/>
      <c r="D23" s="136"/>
      <c r="E23" s="131"/>
      <c r="F23" s="26" t="b">
        <f t="shared" si="4"/>
        <v>0</v>
      </c>
      <c r="G23" s="145" t="s">
        <v>14</v>
      </c>
      <c r="H23" s="136"/>
      <c r="I23" s="136"/>
      <c r="K23" s="5">
        <f>IF(K22=0,"",IF(K22&lt;$G$9,K22+1,IF(K22=$G$9,"")))</f>
        <v>44781</v>
      </c>
      <c r="L23" s="3" t="s">
        <v>14</v>
      </c>
    </row>
    <row r="24" spans="1:12" ht="18" customHeight="1" x14ac:dyDescent="0.2">
      <c r="A24" s="26">
        <f t="shared" si="3"/>
        <v>44782</v>
      </c>
      <c r="B24" s="145" t="s">
        <v>15</v>
      </c>
      <c r="C24" s="135"/>
      <c r="D24" s="136"/>
      <c r="E24" s="131"/>
      <c r="F24" s="26" t="b">
        <f t="shared" si="4"/>
        <v>0</v>
      </c>
      <c r="G24" s="145" t="s">
        <v>15</v>
      </c>
      <c r="H24" s="136"/>
      <c r="I24" s="136"/>
      <c r="K24" s="5">
        <f t="shared" ref="K24:K28" si="5">IF(K23=0,"",IF(K23&lt;$G$9,K23+1,IF(K23=$G$9,"")))</f>
        <v>44782</v>
      </c>
      <c r="L24" s="3" t="s">
        <v>15</v>
      </c>
    </row>
    <row r="25" spans="1:12" ht="18" customHeight="1" x14ac:dyDescent="0.2">
      <c r="A25" s="26">
        <f t="shared" si="3"/>
        <v>44783</v>
      </c>
      <c r="B25" s="145" t="s">
        <v>16</v>
      </c>
      <c r="C25" s="135"/>
      <c r="D25" s="136"/>
      <c r="E25" s="131"/>
      <c r="F25" s="26" t="b">
        <f t="shared" si="4"/>
        <v>0</v>
      </c>
      <c r="G25" s="145" t="s">
        <v>16</v>
      </c>
      <c r="H25" s="136"/>
      <c r="I25" s="136"/>
      <c r="K25" s="5">
        <f t="shared" si="5"/>
        <v>44783</v>
      </c>
      <c r="L25" s="3" t="s">
        <v>16</v>
      </c>
    </row>
    <row r="26" spans="1:12" ht="18" customHeight="1" x14ac:dyDescent="0.2">
      <c r="A26" s="26">
        <f t="shared" si="3"/>
        <v>44784</v>
      </c>
      <c r="B26" s="145" t="s">
        <v>17</v>
      </c>
      <c r="C26" s="135"/>
      <c r="D26" s="136"/>
      <c r="E26" s="131"/>
      <c r="F26" s="26" t="b">
        <f t="shared" si="4"/>
        <v>0</v>
      </c>
      <c r="G26" s="145" t="s">
        <v>17</v>
      </c>
      <c r="H26" s="136"/>
      <c r="I26" s="136"/>
      <c r="K26" s="5">
        <f t="shared" si="5"/>
        <v>44784</v>
      </c>
      <c r="L26" s="3" t="s">
        <v>17</v>
      </c>
    </row>
    <row r="27" spans="1:12" ht="18" customHeight="1" x14ac:dyDescent="0.2">
      <c r="A27" s="26">
        <f t="shared" si="3"/>
        <v>44785</v>
      </c>
      <c r="B27" s="145" t="s">
        <v>18</v>
      </c>
      <c r="C27" s="135"/>
      <c r="D27" s="136"/>
      <c r="E27" s="131"/>
      <c r="F27" s="26" t="b">
        <f t="shared" si="4"/>
        <v>0</v>
      </c>
      <c r="G27" s="145" t="s">
        <v>18</v>
      </c>
      <c r="H27" s="136"/>
      <c r="I27" s="136"/>
      <c r="K27" s="5">
        <f t="shared" si="5"/>
        <v>44785</v>
      </c>
      <c r="L27" s="3" t="s">
        <v>18</v>
      </c>
    </row>
    <row r="28" spans="1:12" ht="18" customHeight="1" thickBot="1" x14ac:dyDescent="0.25">
      <c r="A28" s="27">
        <f t="shared" si="3"/>
        <v>44786</v>
      </c>
      <c r="B28" s="146" t="s">
        <v>19</v>
      </c>
      <c r="C28" s="138"/>
      <c r="D28" s="139"/>
      <c r="E28" s="131"/>
      <c r="F28" s="27" t="b">
        <f t="shared" si="4"/>
        <v>0</v>
      </c>
      <c r="G28" s="146" t="s">
        <v>19</v>
      </c>
      <c r="H28" s="139"/>
      <c r="I28" s="139"/>
      <c r="K28" s="5">
        <f t="shared" si="5"/>
        <v>44786</v>
      </c>
      <c r="L28" s="3" t="s">
        <v>19</v>
      </c>
    </row>
    <row r="29" spans="1:12" ht="18" customHeight="1" thickTop="1" thickBot="1" x14ac:dyDescent="0.25">
      <c r="A29" s="14" t="s">
        <v>21</v>
      </c>
      <c r="B29" s="28"/>
      <c r="C29" s="31">
        <f>SUM(C22:C28)</f>
        <v>0</v>
      </c>
      <c r="D29" s="31">
        <f>IF(C29&gt;40,C29-40,0)</f>
        <v>0</v>
      </c>
      <c r="E29" s="30"/>
      <c r="F29" s="15" t="s">
        <v>24</v>
      </c>
      <c r="G29" s="29"/>
      <c r="H29" s="31">
        <f>SUM(H22:H28)</f>
        <v>0</v>
      </c>
      <c r="I29" s="31">
        <f>IF(H29&gt;40,H29-40,0)</f>
        <v>0</v>
      </c>
      <c r="K29" s="8" t="s">
        <v>21</v>
      </c>
      <c r="L29" s="9"/>
    </row>
    <row r="30" spans="1:12" ht="18" customHeight="1" thickTop="1" thickBot="1" x14ac:dyDescent="0.25">
      <c r="A30" s="128">
        <f t="shared" ref="A30:A36" si="6">K30</f>
        <v>44787</v>
      </c>
      <c r="B30" s="144" t="s">
        <v>13</v>
      </c>
      <c r="C30" s="133"/>
      <c r="D30" s="130"/>
      <c r="E30" s="30"/>
      <c r="F30" s="15" t="s">
        <v>29</v>
      </c>
      <c r="G30" s="29"/>
      <c r="H30" s="31">
        <f>(C21+C29+C37+H21+H29)-C13</f>
        <v>0</v>
      </c>
      <c r="I30" s="31">
        <f>D21+D29+D37+I21+I29</f>
        <v>0</v>
      </c>
      <c r="K30" s="5">
        <f>IF(K28=0,"",IF(K28&lt;$G$9,K28+1,IF(K28=$G$9,"")))</f>
        <v>44787</v>
      </c>
      <c r="L30" s="3" t="s">
        <v>13</v>
      </c>
    </row>
    <row r="31" spans="1:12" ht="18" customHeight="1" thickTop="1" x14ac:dyDescent="0.2">
      <c r="A31" s="26">
        <f t="shared" si="6"/>
        <v>44788</v>
      </c>
      <c r="B31" s="145" t="s">
        <v>14</v>
      </c>
      <c r="C31" s="135"/>
      <c r="D31" s="136"/>
      <c r="E31" s="30"/>
      <c r="F31" s="195" t="s">
        <v>32</v>
      </c>
      <c r="G31" s="196"/>
      <c r="H31" s="196"/>
      <c r="I31" s="197"/>
      <c r="K31" s="5">
        <f>IF(K30=0,"",IF(K30&lt;$G$9,K30+1,IF(K30=$G$9,"")))</f>
        <v>44788</v>
      </c>
      <c r="L31" s="3" t="s">
        <v>14</v>
      </c>
    </row>
    <row r="32" spans="1:12" ht="18" customHeight="1" x14ac:dyDescent="0.2">
      <c r="A32" s="26">
        <f t="shared" si="6"/>
        <v>44789</v>
      </c>
      <c r="B32" s="145" t="s">
        <v>15</v>
      </c>
      <c r="C32" s="135"/>
      <c r="D32" s="136"/>
      <c r="E32" s="30"/>
      <c r="F32" s="198"/>
      <c r="G32" s="199"/>
      <c r="H32" s="199"/>
      <c r="I32" s="200"/>
      <c r="K32" s="5">
        <f t="shared" ref="K32:K36" si="7">IF(K31=0,"",IF(K31&lt;$G$9,K31+1,IF(K31=$G$9,"")))</f>
        <v>44789</v>
      </c>
      <c r="L32" s="3" t="s">
        <v>15</v>
      </c>
    </row>
    <row r="33" spans="1:12" ht="18" customHeight="1" x14ac:dyDescent="0.2">
      <c r="A33" s="26">
        <f t="shared" si="6"/>
        <v>44790</v>
      </c>
      <c r="B33" s="145" t="s">
        <v>16</v>
      </c>
      <c r="C33" s="135"/>
      <c r="D33" s="136"/>
      <c r="E33" s="30"/>
      <c r="F33" s="198"/>
      <c r="G33" s="199"/>
      <c r="H33" s="199"/>
      <c r="I33" s="200"/>
      <c r="K33" s="5">
        <f t="shared" si="7"/>
        <v>44790</v>
      </c>
      <c r="L33" s="3" t="s">
        <v>16</v>
      </c>
    </row>
    <row r="34" spans="1:12" ht="18" customHeight="1" x14ac:dyDescent="0.2">
      <c r="A34" s="26">
        <f t="shared" si="6"/>
        <v>44791</v>
      </c>
      <c r="B34" s="145" t="s">
        <v>17</v>
      </c>
      <c r="C34" s="135"/>
      <c r="D34" s="136"/>
      <c r="E34" s="30"/>
      <c r="F34" s="198"/>
      <c r="G34" s="199"/>
      <c r="H34" s="199"/>
      <c r="I34" s="200"/>
      <c r="K34" s="5">
        <f t="shared" si="7"/>
        <v>44791</v>
      </c>
      <c r="L34" s="3" t="s">
        <v>17</v>
      </c>
    </row>
    <row r="35" spans="1:12" ht="18" customHeight="1" x14ac:dyDescent="0.2">
      <c r="A35" s="26">
        <f t="shared" si="6"/>
        <v>44792</v>
      </c>
      <c r="B35" s="145" t="s">
        <v>18</v>
      </c>
      <c r="C35" s="135"/>
      <c r="D35" s="136"/>
      <c r="E35" s="30"/>
      <c r="F35" s="198"/>
      <c r="G35" s="199"/>
      <c r="H35" s="199"/>
      <c r="I35" s="200"/>
      <c r="K35" s="5">
        <f t="shared" si="7"/>
        <v>44792</v>
      </c>
      <c r="L35" s="3" t="s">
        <v>18</v>
      </c>
    </row>
    <row r="36" spans="1:12" ht="18" customHeight="1" thickBot="1" x14ac:dyDescent="0.25">
      <c r="A36" s="27">
        <f t="shared" si="6"/>
        <v>44793</v>
      </c>
      <c r="B36" s="146" t="s">
        <v>19</v>
      </c>
      <c r="C36" s="138"/>
      <c r="D36" s="139"/>
      <c r="E36" s="30"/>
      <c r="F36" s="198"/>
      <c r="G36" s="199"/>
      <c r="H36" s="199"/>
      <c r="I36" s="200"/>
      <c r="K36" s="5">
        <f t="shared" si="7"/>
        <v>44793</v>
      </c>
      <c r="L36" s="3" t="s">
        <v>19</v>
      </c>
    </row>
    <row r="37" spans="1:12" ht="18" customHeight="1" thickTop="1" thickBot="1" x14ac:dyDescent="0.25">
      <c r="A37" s="15" t="s">
        <v>22</v>
      </c>
      <c r="B37" s="29"/>
      <c r="C37" s="31">
        <f>SUM(C30:C36)</f>
        <v>0</v>
      </c>
      <c r="D37" s="31">
        <f>IF(C37&gt;40,C37-40,0)</f>
        <v>0</v>
      </c>
      <c r="E37" s="32"/>
      <c r="F37" s="201"/>
      <c r="G37" s="202"/>
      <c r="H37" s="202"/>
      <c r="I37" s="203"/>
      <c r="K37" s="8" t="s">
        <v>22</v>
      </c>
      <c r="L37" s="10"/>
    </row>
    <row r="38" spans="1:12" ht="13.5" thickTop="1" x14ac:dyDescent="0.2">
      <c r="A38" s="34"/>
      <c r="B38" s="34"/>
      <c r="C38" s="34"/>
      <c r="D38" s="34"/>
      <c r="E38" s="34"/>
      <c r="F38" s="34"/>
      <c r="G38" s="34"/>
      <c r="H38" s="34"/>
      <c r="I38" s="34"/>
      <c r="K38" s="5">
        <f>IF(K36=0,"",IF(K36&lt;$G$9,K36+1,IF(K36=$G$9,"")))</f>
        <v>44794</v>
      </c>
      <c r="L38" s="3" t="s">
        <v>13</v>
      </c>
    </row>
    <row r="39" spans="1:12" ht="24.75" customHeight="1" thickBot="1" x14ac:dyDescent="0.25">
      <c r="A39" s="171"/>
      <c r="B39" s="171"/>
      <c r="C39" s="34"/>
      <c r="D39" s="35"/>
      <c r="E39" s="34"/>
      <c r="F39" s="171"/>
      <c r="G39" s="171"/>
      <c r="H39" s="34"/>
      <c r="I39" s="35"/>
      <c r="K39" s="5">
        <f>IF(K38=0,"",IF(K38&lt;$G$9,K38+1,IF(K38=$G$9,"")))</f>
        <v>44795</v>
      </c>
      <c r="L39" s="3" t="s">
        <v>14</v>
      </c>
    </row>
    <row r="40" spans="1:12" x14ac:dyDescent="0.2">
      <c r="A40" s="172" t="s">
        <v>30</v>
      </c>
      <c r="B40" s="172"/>
      <c r="C40" s="34"/>
      <c r="D40" s="36" t="s">
        <v>25</v>
      </c>
      <c r="E40" s="34"/>
      <c r="F40" s="172" t="s">
        <v>31</v>
      </c>
      <c r="G40" s="172"/>
      <c r="H40" s="34"/>
      <c r="I40" s="36" t="s">
        <v>25</v>
      </c>
      <c r="K40" s="5" t="str">
        <f t="shared" ref="K40:K44" si="8">IF(K39=0,"",IF(K39&lt;$G$9,K39+1,IF(K39=$G$9,"")))</f>
        <v/>
      </c>
      <c r="L40" s="3" t="s">
        <v>15</v>
      </c>
    </row>
    <row r="41" spans="1:12" x14ac:dyDescent="0.2">
      <c r="A41" s="34"/>
      <c r="B41" s="34"/>
      <c r="C41" s="34"/>
      <c r="D41" s="34"/>
      <c r="E41" s="34"/>
      <c r="F41" s="34"/>
      <c r="G41" s="34"/>
      <c r="H41" s="34"/>
      <c r="I41" s="34"/>
      <c r="K41" s="5" t="b">
        <f t="shared" si="8"/>
        <v>0</v>
      </c>
      <c r="L41" s="3" t="s">
        <v>16</v>
      </c>
    </row>
    <row r="42" spans="1:12" ht="30.75" customHeight="1" x14ac:dyDescent="0.25">
      <c r="A42" s="174" t="s">
        <v>26</v>
      </c>
      <c r="B42" s="174"/>
      <c r="C42" s="174"/>
      <c r="D42" s="174"/>
      <c r="E42" s="34"/>
      <c r="F42" s="173" t="s">
        <v>27</v>
      </c>
      <c r="G42" s="173"/>
      <c r="H42" s="173"/>
      <c r="I42" s="173"/>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10" t="s">
        <v>23</v>
      </c>
      <c r="L45" s="10"/>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10" t="s">
        <v>24</v>
      </c>
      <c r="L53" s="10"/>
    </row>
  </sheetData>
  <sheetProtection algorithmName="SHA-512" hashValue="crTI+3VBeoU56I/AQoZZGcVqMWr/p85+rxksA6Qa8Acfs1N7/+KKqIaf1S5Z6cMnau8elRP26oeYX9WR57hzKQ==" saltValue="hFWAOMH6DKpdBl5IQv3FMQ=="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K45 L13:L21 L28:L29 L36:L52">
    <cfRule type="cellIs" dxfId="797" priority="34" operator="equal">
      <formula>FALSE</formula>
    </cfRule>
  </conditionalFormatting>
  <conditionalFormatting sqref="A14">
    <cfRule type="cellIs" dxfId="796" priority="38" operator="equal">
      <formula>FALSE</formula>
    </cfRule>
  </conditionalFormatting>
  <conditionalFormatting sqref="L29:L37 K13:K21 K29 K37 K45">
    <cfRule type="cellIs" dxfId="795" priority="37" operator="equal">
      <formula>FALSE</formula>
    </cfRule>
  </conditionalFormatting>
  <conditionalFormatting sqref="K21">
    <cfRule type="cellIs" dxfId="794" priority="36" operator="equal">
      <formula>FALSE</formula>
    </cfRule>
  </conditionalFormatting>
  <conditionalFormatting sqref="L21:L29">
    <cfRule type="cellIs" dxfId="793" priority="35" operator="equal">
      <formula>FALSE</formula>
    </cfRule>
  </conditionalFormatting>
  <conditionalFormatting sqref="K48:K52">
    <cfRule type="cellIs" dxfId="792" priority="22" operator="equal">
      <formula>FALSE</formula>
    </cfRule>
  </conditionalFormatting>
  <conditionalFormatting sqref="F30">
    <cfRule type="cellIs" dxfId="791" priority="3" operator="equal">
      <formula>FALSE</formula>
    </cfRule>
  </conditionalFormatting>
  <conditionalFormatting sqref="K31">
    <cfRule type="cellIs" dxfId="790" priority="29" operator="equal">
      <formula>FALSE</formula>
    </cfRule>
  </conditionalFormatting>
  <conditionalFormatting sqref="K47">
    <cfRule type="cellIs" dxfId="789" priority="23" operator="equal">
      <formula>FALSE</formula>
    </cfRule>
  </conditionalFormatting>
  <conditionalFormatting sqref="K38">
    <cfRule type="cellIs" dxfId="788" priority="27" operator="equal">
      <formula>FALSE</formula>
    </cfRule>
  </conditionalFormatting>
  <conditionalFormatting sqref="K39">
    <cfRule type="cellIs" dxfId="787" priority="26" operator="equal">
      <formula>FALSE</formula>
    </cfRule>
  </conditionalFormatting>
  <conditionalFormatting sqref="K40:K44">
    <cfRule type="cellIs" dxfId="786" priority="25" operator="equal">
      <formula>FALSE</formula>
    </cfRule>
  </conditionalFormatting>
  <conditionalFormatting sqref="K22">
    <cfRule type="cellIs" dxfId="785" priority="33" operator="equal">
      <formula>FALSE</formula>
    </cfRule>
  </conditionalFormatting>
  <conditionalFormatting sqref="K23">
    <cfRule type="cellIs" dxfId="784" priority="32" operator="equal">
      <formula>FALSE</formula>
    </cfRule>
  </conditionalFormatting>
  <conditionalFormatting sqref="K24:K28">
    <cfRule type="cellIs" dxfId="783" priority="31" operator="equal">
      <formula>FALSE</formula>
    </cfRule>
  </conditionalFormatting>
  <conditionalFormatting sqref="K30">
    <cfRule type="cellIs" dxfId="782" priority="30" operator="equal">
      <formula>FALSE</formula>
    </cfRule>
  </conditionalFormatting>
  <conditionalFormatting sqref="B30:B36">
    <cfRule type="cellIs" dxfId="781" priority="10" operator="equal">
      <formula>FALSE</formula>
    </cfRule>
  </conditionalFormatting>
  <conditionalFormatting sqref="K32:K36">
    <cfRule type="cellIs" dxfId="780" priority="28" operator="equal">
      <formula>FALSE</formula>
    </cfRule>
  </conditionalFormatting>
  <conditionalFormatting sqref="A22">
    <cfRule type="cellIs" dxfId="779" priority="8" operator="equal">
      <formula>FALSE</formula>
    </cfRule>
  </conditionalFormatting>
  <conditionalFormatting sqref="F22">
    <cfRule type="cellIs" dxfId="778" priority="6" operator="equal">
      <formula>FALSE</formula>
    </cfRule>
  </conditionalFormatting>
  <conditionalFormatting sqref="K46">
    <cfRule type="cellIs" dxfId="777" priority="24" operator="equal">
      <formula>FALSE</formula>
    </cfRule>
  </conditionalFormatting>
  <conditionalFormatting sqref="F30">
    <cfRule type="cellIs" dxfId="776" priority="4" operator="equal">
      <formula>FALSE</formula>
    </cfRule>
  </conditionalFormatting>
  <conditionalFormatting sqref="A14:A20">
    <cfRule type="containsText" dxfId="775" priority="21" operator="containsText" text="FALSE">
      <formula>NOT(ISERROR(SEARCH("FALSE",A14)))</formula>
    </cfRule>
  </conditionalFormatting>
  <conditionalFormatting sqref="F14">
    <cfRule type="cellIs" dxfId="774" priority="20" operator="equal">
      <formula>FALSE</formula>
    </cfRule>
  </conditionalFormatting>
  <conditionalFormatting sqref="F14:F20">
    <cfRule type="containsText" dxfId="773" priority="19" operator="containsText" text="FALSE">
      <formula>NOT(ISERROR(SEARCH("FALSE",F14)))</formula>
    </cfRule>
  </conditionalFormatting>
  <conditionalFormatting sqref="B28">
    <cfRule type="cellIs" dxfId="772" priority="17" operator="equal">
      <formula>FALSE</formula>
    </cfRule>
  </conditionalFormatting>
  <conditionalFormatting sqref="B22:B28">
    <cfRule type="cellIs" dxfId="771" priority="18" operator="equal">
      <formula>FALSE</formula>
    </cfRule>
  </conditionalFormatting>
  <conditionalFormatting sqref="A29">
    <cfRule type="cellIs" dxfId="770" priority="16" operator="equal">
      <formula>FALSE</formula>
    </cfRule>
  </conditionalFormatting>
  <conditionalFormatting sqref="F29">
    <cfRule type="cellIs" dxfId="769" priority="13" operator="equal">
      <formula>FALSE</formula>
    </cfRule>
  </conditionalFormatting>
  <conditionalFormatting sqref="G22:G28">
    <cfRule type="cellIs" dxfId="768" priority="15" operator="equal">
      <formula>FALSE</formula>
    </cfRule>
  </conditionalFormatting>
  <conditionalFormatting sqref="F29">
    <cfRule type="cellIs" dxfId="767" priority="14" operator="equal">
      <formula>FALSE</formula>
    </cfRule>
  </conditionalFormatting>
  <conditionalFormatting sqref="A30">
    <cfRule type="cellIs" dxfId="766" priority="12" operator="equal">
      <formula>FALSE</formula>
    </cfRule>
  </conditionalFormatting>
  <conditionalFormatting sqref="A30:A36">
    <cfRule type="containsText" dxfId="765" priority="11" operator="containsText" text="FALSE">
      <formula>NOT(ISERROR(SEARCH("FALSE",A30)))</formula>
    </cfRule>
  </conditionalFormatting>
  <conditionalFormatting sqref="B36">
    <cfRule type="cellIs" dxfId="764" priority="9" operator="equal">
      <formula>FALSE</formula>
    </cfRule>
  </conditionalFormatting>
  <conditionalFormatting sqref="A22:A28">
    <cfRule type="containsText" dxfId="763" priority="7" operator="containsText" text="FALSE">
      <formula>NOT(ISERROR(SEARCH("FALSE",A22)))</formula>
    </cfRule>
  </conditionalFormatting>
  <conditionalFormatting sqref="F22:F28">
    <cfRule type="containsText" dxfId="762" priority="5" operator="containsText" text="FALSE">
      <formula>NOT(ISERROR(SEARCH("FALSE",F22)))</formula>
    </cfRule>
  </conditionalFormatting>
  <conditionalFormatting sqref="B8:D8">
    <cfRule type="cellIs" dxfId="761" priority="2" operator="equal">
      <formula>0</formula>
    </cfRule>
  </conditionalFormatting>
  <conditionalFormatting sqref="B9:D10">
    <cfRule type="cellIs" dxfId="760" priority="1" operator="equal">
      <formula>0</formula>
    </cfRule>
  </conditionalFormatting>
  <dataValidations count="3">
    <dataValidation allowBlank="1" showInputMessage="1" showErrorMessage="1" prompt="Enter your MSU ID into this field and it will populate to all the other time re[prts in this workbook." sqref="B8 J8" xr:uid="{00000000-0002-0000-0500-000000000000}"/>
    <dataValidation allowBlank="1" showInputMessage="1" showErrorMessage="1" prompt="Enter your Name into this field and it will populate to all the other time reports in this workbook." sqref="B9 J9" xr:uid="{00000000-0002-0000-0500-000001000000}"/>
    <dataValidation allowBlank="1" showInputMessage="1" showErrorMessage="1" prompt="Enter your Department Name into this field and it will populate to all the other time reports in this workbook." sqref="B10 J10" xr:uid="{00000000-0002-0000-0500-000002000000}"/>
  </dataValidations>
  <printOptions horizontalCentered="1"/>
  <pageMargins left="0" right="0" top="0.5" bottom="0.5" header="0.3" footer="0.3"/>
  <pageSetup scale="92" orientation="portrait" r:id="rId1"/>
  <headerFooter>
    <oddFooter>&amp;RMay-2018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L53"/>
  <sheetViews>
    <sheetView showGridLines="0" zoomScale="98" zoomScaleNormal="98" workbookViewId="0">
      <pane ySplit="13" topLeftCell="A15" activePane="bottomLeft" state="frozen"/>
      <selection activeCell="N6" sqref="N6"/>
      <selection pane="bottomLeft" activeCell="C16" sqref="C16"/>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4"/>
    <col min="11" max="11" width="13.5" style="11" hidden="1" customWidth="1"/>
    <col min="12" max="12" width="19" style="6" hidden="1" customWidth="1"/>
  </cols>
  <sheetData>
    <row r="1" spans="1:12" ht="23.25" x14ac:dyDescent="0.2">
      <c r="A1" s="175" t="s">
        <v>0</v>
      </c>
      <c r="B1" s="175"/>
      <c r="C1" s="175"/>
      <c r="D1" s="175"/>
      <c r="E1" s="175"/>
      <c r="F1" s="175"/>
      <c r="G1" s="175"/>
      <c r="H1" s="175"/>
      <c r="I1" s="175"/>
    </row>
    <row r="2" spans="1:12" ht="23.25" x14ac:dyDescent="0.2">
      <c r="A2" s="175" t="s">
        <v>1</v>
      </c>
      <c r="B2" s="175"/>
      <c r="C2" s="175"/>
      <c r="D2" s="175"/>
      <c r="E2" s="175"/>
      <c r="F2" s="175"/>
      <c r="G2" s="175"/>
      <c r="H2" s="175"/>
      <c r="I2" s="175"/>
    </row>
    <row r="3" spans="1:12" ht="13.5" thickBot="1" x14ac:dyDescent="0.25">
      <c r="A3" s="34"/>
      <c r="B3" s="34"/>
      <c r="C3" s="34"/>
      <c r="D3" s="34"/>
      <c r="E3" s="34"/>
      <c r="F3" s="34"/>
      <c r="G3" s="34"/>
      <c r="H3" s="34"/>
      <c r="I3" s="34"/>
    </row>
    <row r="4" spans="1:12" ht="13.5" customHeight="1" x14ac:dyDescent="0.2">
      <c r="A4" s="176" t="s">
        <v>2</v>
      </c>
      <c r="B4" s="176"/>
      <c r="C4" s="176"/>
      <c r="D4" s="176"/>
      <c r="E4" s="176"/>
      <c r="F4" s="176"/>
      <c r="G4" s="176"/>
      <c r="H4" s="176"/>
      <c r="I4" s="176"/>
    </row>
    <row r="5" spans="1:12" x14ac:dyDescent="0.2">
      <c r="A5" s="177"/>
      <c r="B5" s="177"/>
      <c r="C5" s="177"/>
      <c r="D5" s="177"/>
      <c r="E5" s="177"/>
      <c r="F5" s="177"/>
      <c r="G5" s="177"/>
      <c r="H5" s="177"/>
      <c r="I5" s="177"/>
    </row>
    <row r="6" spans="1:12" x14ac:dyDescent="0.2">
      <c r="A6" s="177"/>
      <c r="B6" s="177"/>
      <c r="C6" s="177"/>
      <c r="D6" s="177"/>
      <c r="E6" s="177"/>
      <c r="F6" s="177"/>
      <c r="G6" s="177"/>
      <c r="H6" s="177"/>
      <c r="I6" s="177"/>
    </row>
    <row r="7" spans="1:12" ht="13.5" thickBot="1" x14ac:dyDescent="0.25">
      <c r="A7" s="178"/>
      <c r="B7" s="178"/>
      <c r="C7" s="178"/>
      <c r="D7" s="178"/>
      <c r="E7" s="178"/>
      <c r="F7" s="178"/>
      <c r="G7" s="178"/>
      <c r="H7" s="178"/>
      <c r="I7" s="178"/>
    </row>
    <row r="8" spans="1:12" ht="18" customHeight="1" thickBot="1" x14ac:dyDescent="0.25">
      <c r="A8" s="33" t="s">
        <v>3</v>
      </c>
      <c r="B8" s="194">
        <f>'June 22, 2022 - July 6, 2022'!$B$8</f>
        <v>0</v>
      </c>
      <c r="C8" s="194"/>
      <c r="D8" s="194"/>
      <c r="E8" s="4"/>
      <c r="F8" s="33" t="s">
        <v>4</v>
      </c>
      <c r="G8" s="193">
        <f>'Payroll Schedule'!$K$11</f>
        <v>44796</v>
      </c>
      <c r="H8" s="193"/>
      <c r="I8" s="193"/>
      <c r="J8" s="37"/>
      <c r="K8" s="12" t="str">
        <f>TEXT(G8,"dddd")</f>
        <v>Tuesday</v>
      </c>
    </row>
    <row r="9" spans="1:12" ht="18" customHeight="1" thickBot="1" x14ac:dyDescent="0.25">
      <c r="A9" s="33" t="s">
        <v>5</v>
      </c>
      <c r="B9" s="194">
        <f>'June 22, 2022 - July 6, 2022'!$B$9</f>
        <v>0</v>
      </c>
      <c r="C9" s="194"/>
      <c r="D9" s="194"/>
      <c r="E9" s="4"/>
      <c r="F9" s="33" t="s">
        <v>6</v>
      </c>
      <c r="G9" s="188">
        <f>'Payroll Schedule'!$L$11</f>
        <v>44810</v>
      </c>
      <c r="H9" s="188"/>
      <c r="I9" s="188"/>
      <c r="J9" s="38"/>
    </row>
    <row r="10" spans="1:12" ht="18" customHeight="1" thickBot="1" x14ac:dyDescent="0.25">
      <c r="A10" s="33" t="s">
        <v>7</v>
      </c>
      <c r="B10" s="194">
        <f>'June 22, 2022 - July 6, 2022'!$B$10</f>
        <v>0</v>
      </c>
      <c r="C10" s="194"/>
      <c r="D10" s="194"/>
      <c r="E10" s="4"/>
      <c r="F10" s="33" t="s">
        <v>8</v>
      </c>
      <c r="G10" s="189">
        <f>'Payroll Schedule'!$B$11</f>
        <v>17</v>
      </c>
      <c r="H10" s="189"/>
      <c r="I10" s="189"/>
      <c r="J10" s="38"/>
    </row>
    <row r="11" spans="1:12" ht="13.5" thickBot="1" x14ac:dyDescent="0.25">
      <c r="A11" s="34"/>
      <c r="B11" s="34"/>
      <c r="C11" s="34"/>
      <c r="D11" s="34"/>
      <c r="E11" s="34"/>
      <c r="F11" s="34"/>
      <c r="G11" s="34"/>
      <c r="H11" s="34"/>
      <c r="I11" s="34"/>
    </row>
    <row r="12" spans="1:12" s="2" customFormat="1" ht="39.75" thickTop="1" thickBot="1" x14ac:dyDescent="0.2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25">
      <c r="A13" s="190" t="s">
        <v>12</v>
      </c>
      <c r="B13" s="190"/>
      <c r="C13" s="16">
        <f>'Aug 5, 2022 - Aug 22, 2022'!$H$21</f>
        <v>0</v>
      </c>
      <c r="D13" s="16"/>
      <c r="E13" s="22"/>
      <c r="F13" s="23"/>
      <c r="G13" s="24"/>
      <c r="H13" s="25"/>
      <c r="I13" s="25"/>
      <c r="J13" s="39"/>
      <c r="K13" s="5"/>
      <c r="L13" s="3"/>
    </row>
    <row r="14" spans="1:12" ht="18" customHeight="1" thickTop="1" x14ac:dyDescent="0.2">
      <c r="A14" s="128" t="str">
        <f t="shared" ref="A14:A20" si="0">K14</f>
        <v/>
      </c>
      <c r="B14" s="129" t="s">
        <v>13</v>
      </c>
      <c r="C14" s="151"/>
      <c r="D14" s="130"/>
      <c r="E14" s="131"/>
      <c r="F14" s="128" t="b">
        <f t="shared" ref="F14:F20" si="1">K38</f>
        <v>0</v>
      </c>
      <c r="G14" s="132" t="s">
        <v>13</v>
      </c>
      <c r="H14" s="130"/>
      <c r="I14" s="130"/>
      <c r="K14" s="5" t="str">
        <f t="shared" ref="K14:K20" si="2">IF(EXACT(L14,$K$8)=TRUE,$G$8,IF(K13=0,"",IF(K13&lt;$G$9,K13+1,IF(K13=$G$9,""))))</f>
        <v/>
      </c>
      <c r="L14" s="3" t="s">
        <v>13</v>
      </c>
    </row>
    <row r="15" spans="1:12" ht="18" customHeight="1" x14ac:dyDescent="0.2">
      <c r="A15" s="26" t="b">
        <f t="shared" si="0"/>
        <v>0</v>
      </c>
      <c r="B15" s="134" t="s">
        <v>14</v>
      </c>
      <c r="C15" s="136"/>
      <c r="D15" s="136"/>
      <c r="E15" s="131"/>
      <c r="F15" s="26" t="b">
        <f t="shared" si="1"/>
        <v>0</v>
      </c>
      <c r="G15" s="134" t="s">
        <v>14</v>
      </c>
      <c r="H15" s="136"/>
      <c r="I15" s="136"/>
      <c r="K15" s="5" t="b">
        <f t="shared" si="2"/>
        <v>0</v>
      </c>
      <c r="L15" s="3" t="s">
        <v>14</v>
      </c>
    </row>
    <row r="16" spans="1:12" ht="18" customHeight="1" x14ac:dyDescent="0.2">
      <c r="A16" s="26">
        <f t="shared" si="0"/>
        <v>44796</v>
      </c>
      <c r="B16" s="134" t="s">
        <v>15</v>
      </c>
      <c r="C16" s="135"/>
      <c r="D16" s="136"/>
      <c r="E16" s="131"/>
      <c r="F16" s="26" t="b">
        <f t="shared" si="1"/>
        <v>0</v>
      </c>
      <c r="G16" s="134" t="s">
        <v>15</v>
      </c>
      <c r="H16" s="136"/>
      <c r="I16" s="136"/>
      <c r="K16" s="5">
        <f t="shared" si="2"/>
        <v>44796</v>
      </c>
      <c r="L16" s="3" t="s">
        <v>15</v>
      </c>
    </row>
    <row r="17" spans="1:12" ht="18" customHeight="1" x14ac:dyDescent="0.2">
      <c r="A17" s="26">
        <f t="shared" si="0"/>
        <v>44797</v>
      </c>
      <c r="B17" s="134" t="s">
        <v>16</v>
      </c>
      <c r="C17" s="135"/>
      <c r="D17" s="136"/>
      <c r="E17" s="131"/>
      <c r="F17" s="26" t="b">
        <f t="shared" si="1"/>
        <v>0</v>
      </c>
      <c r="G17" s="134" t="s">
        <v>16</v>
      </c>
      <c r="H17" s="136"/>
      <c r="I17" s="136"/>
      <c r="K17" s="5">
        <f t="shared" si="2"/>
        <v>44797</v>
      </c>
      <c r="L17" s="3" t="s">
        <v>16</v>
      </c>
    </row>
    <row r="18" spans="1:12" ht="18" customHeight="1" x14ac:dyDescent="0.2">
      <c r="A18" s="26">
        <f t="shared" si="0"/>
        <v>44798</v>
      </c>
      <c r="B18" s="134" t="s">
        <v>17</v>
      </c>
      <c r="C18" s="135"/>
      <c r="D18" s="136"/>
      <c r="E18" s="131"/>
      <c r="F18" s="26" t="b">
        <f t="shared" si="1"/>
        <v>0</v>
      </c>
      <c r="G18" s="134" t="s">
        <v>17</v>
      </c>
      <c r="H18" s="136"/>
      <c r="I18" s="136"/>
      <c r="K18" s="5">
        <f t="shared" si="2"/>
        <v>44798</v>
      </c>
      <c r="L18" s="3" t="s">
        <v>17</v>
      </c>
    </row>
    <row r="19" spans="1:12" ht="18" customHeight="1" x14ac:dyDescent="0.2">
      <c r="A19" s="26">
        <f t="shared" si="0"/>
        <v>44799</v>
      </c>
      <c r="B19" s="134" t="s">
        <v>18</v>
      </c>
      <c r="C19" s="135"/>
      <c r="D19" s="136"/>
      <c r="E19" s="131"/>
      <c r="F19" s="26" t="b">
        <f t="shared" si="1"/>
        <v>0</v>
      </c>
      <c r="G19" s="134" t="s">
        <v>18</v>
      </c>
      <c r="H19" s="136"/>
      <c r="I19" s="136"/>
      <c r="K19" s="5">
        <f t="shared" si="2"/>
        <v>44799</v>
      </c>
      <c r="L19" s="3" t="s">
        <v>18</v>
      </c>
    </row>
    <row r="20" spans="1:12" ht="18" customHeight="1" thickBot="1" x14ac:dyDescent="0.25">
      <c r="A20" s="27">
        <f t="shared" si="0"/>
        <v>44800</v>
      </c>
      <c r="B20" s="137" t="s">
        <v>19</v>
      </c>
      <c r="C20" s="138"/>
      <c r="D20" s="139"/>
      <c r="E20" s="131"/>
      <c r="F20" s="27" t="b">
        <f t="shared" si="1"/>
        <v>0</v>
      </c>
      <c r="G20" s="137" t="s">
        <v>19</v>
      </c>
      <c r="H20" s="139"/>
      <c r="I20" s="139"/>
      <c r="K20" s="5">
        <f t="shared" si="2"/>
        <v>44800</v>
      </c>
      <c r="L20" s="3" t="s">
        <v>19</v>
      </c>
    </row>
    <row r="21" spans="1:12" s="1" customFormat="1" ht="18" customHeight="1" thickTop="1" thickBot="1" x14ac:dyDescent="0.25">
      <c r="A21" s="140" t="s">
        <v>20</v>
      </c>
      <c r="B21" s="141"/>
      <c r="C21" s="142">
        <f>SUM(C13:C20)</f>
        <v>0</v>
      </c>
      <c r="D21" s="142">
        <f>IF(C21&gt;40,C21-40,0)</f>
        <v>0</v>
      </c>
      <c r="E21" s="143"/>
      <c r="F21" s="140" t="s">
        <v>23</v>
      </c>
      <c r="G21" s="141"/>
      <c r="H21" s="142">
        <f>SUM(H14:H20)</f>
        <v>0</v>
      </c>
      <c r="I21" s="142">
        <f>IF(H21&gt;40,H21-40,0)</f>
        <v>0</v>
      </c>
      <c r="J21" s="40"/>
      <c r="K21" s="8" t="s">
        <v>20</v>
      </c>
      <c r="L21" s="9"/>
    </row>
    <row r="22" spans="1:12" ht="18" customHeight="1" thickTop="1" x14ac:dyDescent="0.2">
      <c r="A22" s="128">
        <f t="shared" ref="A22:A28" si="3">K22</f>
        <v>44801</v>
      </c>
      <c r="B22" s="144" t="s">
        <v>13</v>
      </c>
      <c r="C22" s="133"/>
      <c r="D22" s="130"/>
      <c r="E22" s="131"/>
      <c r="F22" s="128" t="b">
        <f t="shared" ref="F22:F28" si="4">K46</f>
        <v>0</v>
      </c>
      <c r="G22" s="144" t="s">
        <v>13</v>
      </c>
      <c r="H22" s="130"/>
      <c r="I22" s="130"/>
      <c r="K22" s="5">
        <f>IF(K20=0,"",IF(K20&lt;$G$9,K20+1,IF(K20=$G$9,"")))</f>
        <v>44801</v>
      </c>
      <c r="L22" s="3" t="s">
        <v>13</v>
      </c>
    </row>
    <row r="23" spans="1:12" ht="18" customHeight="1" x14ac:dyDescent="0.2">
      <c r="A23" s="26">
        <f t="shared" si="3"/>
        <v>44802</v>
      </c>
      <c r="B23" s="145" t="s">
        <v>14</v>
      </c>
      <c r="C23" s="135"/>
      <c r="D23" s="136"/>
      <c r="E23" s="131"/>
      <c r="F23" s="26" t="b">
        <f t="shared" si="4"/>
        <v>0</v>
      </c>
      <c r="G23" s="145" t="s">
        <v>14</v>
      </c>
      <c r="H23" s="136"/>
      <c r="I23" s="136"/>
      <c r="K23" s="5">
        <f>IF(K22=0,"",IF(K22&lt;$G$9,K22+1,IF(K22=$G$9,"")))</f>
        <v>44802</v>
      </c>
      <c r="L23" s="3" t="s">
        <v>14</v>
      </c>
    </row>
    <row r="24" spans="1:12" ht="18" customHeight="1" x14ac:dyDescent="0.2">
      <c r="A24" s="26">
        <f t="shared" si="3"/>
        <v>44803</v>
      </c>
      <c r="B24" s="145" t="s">
        <v>15</v>
      </c>
      <c r="C24" s="135"/>
      <c r="D24" s="136"/>
      <c r="E24" s="131"/>
      <c r="F24" s="26" t="b">
        <f t="shared" si="4"/>
        <v>0</v>
      </c>
      <c r="G24" s="145" t="s">
        <v>15</v>
      </c>
      <c r="H24" s="136"/>
      <c r="I24" s="136"/>
      <c r="K24" s="5">
        <f t="shared" ref="K24:K28" si="5">IF(K23=0,"",IF(K23&lt;$G$9,K23+1,IF(K23=$G$9,"")))</f>
        <v>44803</v>
      </c>
      <c r="L24" s="3" t="s">
        <v>15</v>
      </c>
    </row>
    <row r="25" spans="1:12" ht="18" customHeight="1" x14ac:dyDescent="0.2">
      <c r="A25" s="26">
        <f t="shared" si="3"/>
        <v>44804</v>
      </c>
      <c r="B25" s="145" t="s">
        <v>16</v>
      </c>
      <c r="C25" s="135"/>
      <c r="D25" s="136"/>
      <c r="E25" s="131"/>
      <c r="F25" s="26" t="b">
        <f t="shared" si="4"/>
        <v>0</v>
      </c>
      <c r="G25" s="145" t="s">
        <v>16</v>
      </c>
      <c r="H25" s="136"/>
      <c r="I25" s="136"/>
      <c r="K25" s="5">
        <f t="shared" si="5"/>
        <v>44804</v>
      </c>
      <c r="L25" s="3" t="s">
        <v>16</v>
      </c>
    </row>
    <row r="26" spans="1:12" ht="18" customHeight="1" x14ac:dyDescent="0.2">
      <c r="A26" s="26">
        <f t="shared" si="3"/>
        <v>44805</v>
      </c>
      <c r="B26" s="145" t="s">
        <v>17</v>
      </c>
      <c r="C26" s="135"/>
      <c r="D26" s="136"/>
      <c r="E26" s="131"/>
      <c r="F26" s="26" t="b">
        <f t="shared" si="4"/>
        <v>0</v>
      </c>
      <c r="G26" s="145" t="s">
        <v>17</v>
      </c>
      <c r="H26" s="136"/>
      <c r="I26" s="136"/>
      <c r="K26" s="5">
        <f t="shared" si="5"/>
        <v>44805</v>
      </c>
      <c r="L26" s="3" t="s">
        <v>17</v>
      </c>
    </row>
    <row r="27" spans="1:12" ht="18" customHeight="1" x14ac:dyDescent="0.2">
      <c r="A27" s="26">
        <f t="shared" si="3"/>
        <v>44806</v>
      </c>
      <c r="B27" s="145" t="s">
        <v>18</v>
      </c>
      <c r="C27" s="135"/>
      <c r="D27" s="136"/>
      <c r="E27" s="131"/>
      <c r="F27" s="26" t="b">
        <f t="shared" si="4"/>
        <v>0</v>
      </c>
      <c r="G27" s="145" t="s">
        <v>18</v>
      </c>
      <c r="H27" s="136"/>
      <c r="I27" s="136"/>
      <c r="K27" s="5">
        <f t="shared" si="5"/>
        <v>44806</v>
      </c>
      <c r="L27" s="3" t="s">
        <v>18</v>
      </c>
    </row>
    <row r="28" spans="1:12" ht="18" customHeight="1" thickBot="1" x14ac:dyDescent="0.25">
      <c r="A28" s="27">
        <f t="shared" si="3"/>
        <v>44807</v>
      </c>
      <c r="B28" s="146" t="s">
        <v>19</v>
      </c>
      <c r="C28" s="138"/>
      <c r="D28" s="139"/>
      <c r="E28" s="131"/>
      <c r="F28" s="27" t="b">
        <f t="shared" si="4"/>
        <v>0</v>
      </c>
      <c r="G28" s="146" t="s">
        <v>19</v>
      </c>
      <c r="H28" s="139"/>
      <c r="I28" s="139"/>
      <c r="K28" s="5">
        <f t="shared" si="5"/>
        <v>44807</v>
      </c>
      <c r="L28" s="3" t="s">
        <v>19</v>
      </c>
    </row>
    <row r="29" spans="1:12" ht="18" customHeight="1" thickTop="1" thickBot="1" x14ac:dyDescent="0.25">
      <c r="A29" s="147" t="s">
        <v>21</v>
      </c>
      <c r="B29" s="141"/>
      <c r="C29" s="142">
        <f>SUM(C22:C28)</f>
        <v>0</v>
      </c>
      <c r="D29" s="142">
        <f>IF(C29&gt;40,C29-40,0)</f>
        <v>0</v>
      </c>
      <c r="E29" s="131"/>
      <c r="F29" s="148" t="s">
        <v>24</v>
      </c>
      <c r="G29" s="149"/>
      <c r="H29" s="142">
        <f>SUM(H22:H28)</f>
        <v>0</v>
      </c>
      <c r="I29" s="142">
        <f>IF(H29&gt;40,H29-40,0)</f>
        <v>0</v>
      </c>
      <c r="K29" s="8" t="s">
        <v>21</v>
      </c>
      <c r="L29" s="9"/>
    </row>
    <row r="30" spans="1:12" ht="18" customHeight="1" thickTop="1" thickBot="1" x14ac:dyDescent="0.25">
      <c r="A30" s="128">
        <f t="shared" ref="A30:A36" si="6">K30</f>
        <v>44808</v>
      </c>
      <c r="B30" s="144" t="s">
        <v>13</v>
      </c>
      <c r="C30" s="133"/>
      <c r="D30" s="130"/>
      <c r="E30" s="30"/>
      <c r="F30" s="15" t="s">
        <v>29</v>
      </c>
      <c r="G30" s="29"/>
      <c r="H30" s="31">
        <f>(C21+C29+C37+H21+H29)-C13</f>
        <v>0</v>
      </c>
      <c r="I30" s="31">
        <f>D21+D29+D37+I21+I29</f>
        <v>0</v>
      </c>
      <c r="K30" s="5">
        <f>IF(K28=0,"",IF(K28&lt;$G$9,K28+1,IF(K28=$G$9,"")))</f>
        <v>44808</v>
      </c>
      <c r="L30" s="3" t="s">
        <v>13</v>
      </c>
    </row>
    <row r="31" spans="1:12" ht="18" customHeight="1" thickTop="1" x14ac:dyDescent="0.2">
      <c r="A31" s="26">
        <f t="shared" si="6"/>
        <v>44809</v>
      </c>
      <c r="B31" s="145" t="s">
        <v>14</v>
      </c>
      <c r="C31" s="135"/>
      <c r="D31" s="136"/>
      <c r="E31" s="30"/>
      <c r="F31" s="195" t="s">
        <v>32</v>
      </c>
      <c r="G31" s="196"/>
      <c r="H31" s="196"/>
      <c r="I31" s="197"/>
      <c r="K31" s="5">
        <f>IF(K30=0,"",IF(K30&lt;$G$9,K30+1,IF(K30=$G$9,"")))</f>
        <v>44809</v>
      </c>
      <c r="L31" s="3" t="s">
        <v>14</v>
      </c>
    </row>
    <row r="32" spans="1:12" ht="18" customHeight="1" x14ac:dyDescent="0.2">
      <c r="A32" s="26">
        <f t="shared" si="6"/>
        <v>44810</v>
      </c>
      <c r="B32" s="145" t="s">
        <v>15</v>
      </c>
      <c r="C32" s="135"/>
      <c r="D32" s="136"/>
      <c r="E32" s="30"/>
      <c r="F32" s="198"/>
      <c r="G32" s="199"/>
      <c r="H32" s="199"/>
      <c r="I32" s="200"/>
      <c r="K32" s="5">
        <f t="shared" ref="K32:K36" si="7">IF(K31=0,"",IF(K31&lt;$G$9,K31+1,IF(K31=$G$9,"")))</f>
        <v>44810</v>
      </c>
      <c r="L32" s="3" t="s">
        <v>15</v>
      </c>
    </row>
    <row r="33" spans="1:12" ht="18" customHeight="1" x14ac:dyDescent="0.2">
      <c r="A33" s="26" t="str">
        <f t="shared" si="6"/>
        <v/>
      </c>
      <c r="B33" s="145" t="s">
        <v>16</v>
      </c>
      <c r="C33" s="136"/>
      <c r="D33" s="136"/>
      <c r="E33" s="30"/>
      <c r="F33" s="198"/>
      <c r="G33" s="199"/>
      <c r="H33" s="199"/>
      <c r="I33" s="200"/>
      <c r="K33" s="5" t="str">
        <f t="shared" si="7"/>
        <v/>
      </c>
      <c r="L33" s="3" t="s">
        <v>16</v>
      </c>
    </row>
    <row r="34" spans="1:12" ht="18" customHeight="1" x14ac:dyDescent="0.2">
      <c r="A34" s="26" t="b">
        <f t="shared" si="6"/>
        <v>0</v>
      </c>
      <c r="B34" s="145" t="s">
        <v>17</v>
      </c>
      <c r="C34" s="136"/>
      <c r="D34" s="136"/>
      <c r="E34" s="30"/>
      <c r="F34" s="198"/>
      <c r="G34" s="199"/>
      <c r="H34" s="199"/>
      <c r="I34" s="200"/>
      <c r="K34" s="5" t="b">
        <f t="shared" si="7"/>
        <v>0</v>
      </c>
      <c r="L34" s="3" t="s">
        <v>17</v>
      </c>
    </row>
    <row r="35" spans="1:12" ht="18" customHeight="1" x14ac:dyDescent="0.2">
      <c r="A35" s="26" t="b">
        <f t="shared" si="6"/>
        <v>0</v>
      </c>
      <c r="B35" s="145" t="s">
        <v>18</v>
      </c>
      <c r="C35" s="136"/>
      <c r="D35" s="136"/>
      <c r="E35" s="30"/>
      <c r="F35" s="198"/>
      <c r="G35" s="199"/>
      <c r="H35" s="199"/>
      <c r="I35" s="200"/>
      <c r="K35" s="5" t="b">
        <f t="shared" si="7"/>
        <v>0</v>
      </c>
      <c r="L35" s="3" t="s">
        <v>18</v>
      </c>
    </row>
    <row r="36" spans="1:12" ht="18" customHeight="1" thickBot="1" x14ac:dyDescent="0.25">
      <c r="A36" s="27" t="b">
        <f t="shared" si="6"/>
        <v>0</v>
      </c>
      <c r="B36" s="146" t="s">
        <v>19</v>
      </c>
      <c r="C36" s="139"/>
      <c r="D36" s="139"/>
      <c r="E36" s="30"/>
      <c r="F36" s="198"/>
      <c r="G36" s="199"/>
      <c r="H36" s="199"/>
      <c r="I36" s="200"/>
      <c r="K36" s="5" t="b">
        <f t="shared" si="7"/>
        <v>0</v>
      </c>
      <c r="L36" s="3" t="s">
        <v>19</v>
      </c>
    </row>
    <row r="37" spans="1:12" ht="18" customHeight="1" thickTop="1" thickBot="1" x14ac:dyDescent="0.25">
      <c r="A37" s="148" t="s">
        <v>22</v>
      </c>
      <c r="B37" s="149"/>
      <c r="C37" s="142">
        <f>SUM(C30:C36)</f>
        <v>0</v>
      </c>
      <c r="D37" s="142">
        <f>IF(C37&gt;40,C37-40,0)</f>
        <v>0</v>
      </c>
      <c r="E37" s="32"/>
      <c r="F37" s="201"/>
      <c r="G37" s="202"/>
      <c r="H37" s="202"/>
      <c r="I37" s="203"/>
      <c r="K37" s="8" t="s">
        <v>22</v>
      </c>
      <c r="L37" s="10"/>
    </row>
    <row r="38" spans="1:12" ht="13.5" thickTop="1" x14ac:dyDescent="0.2">
      <c r="A38" s="34"/>
      <c r="B38" s="34"/>
      <c r="C38" s="34"/>
      <c r="D38" s="34"/>
      <c r="E38" s="34"/>
      <c r="F38" s="34"/>
      <c r="G38" s="34"/>
      <c r="H38" s="34"/>
      <c r="I38" s="34"/>
      <c r="K38" s="5" t="b">
        <f>IF(K36=0,"",IF(K36&lt;$G$9,K36+1,IF(K36=$G$9,"")))</f>
        <v>0</v>
      </c>
      <c r="L38" s="3" t="s">
        <v>13</v>
      </c>
    </row>
    <row r="39" spans="1:12" ht="24.75" customHeight="1" thickBot="1" x14ac:dyDescent="0.25">
      <c r="A39" s="171"/>
      <c r="B39" s="171"/>
      <c r="C39" s="34"/>
      <c r="D39" s="35"/>
      <c r="E39" s="34"/>
      <c r="F39" s="171"/>
      <c r="G39" s="171"/>
      <c r="H39" s="34"/>
      <c r="I39" s="35"/>
      <c r="K39" s="5" t="b">
        <f>IF(K38=0,"",IF(K38&lt;$G$9,K38+1,IF(K38=$G$9,"")))</f>
        <v>0</v>
      </c>
      <c r="L39" s="3" t="s">
        <v>14</v>
      </c>
    </row>
    <row r="40" spans="1:12" x14ac:dyDescent="0.2">
      <c r="A40" s="172" t="s">
        <v>30</v>
      </c>
      <c r="B40" s="172"/>
      <c r="C40" s="34"/>
      <c r="D40" s="36" t="s">
        <v>25</v>
      </c>
      <c r="E40" s="34"/>
      <c r="F40" s="172" t="s">
        <v>31</v>
      </c>
      <c r="G40" s="172"/>
      <c r="H40" s="34"/>
      <c r="I40" s="36" t="s">
        <v>25</v>
      </c>
      <c r="K40" s="5" t="b">
        <f t="shared" ref="K40:K44" si="8">IF(K39=0,"",IF(K39&lt;$G$9,K39+1,IF(K39=$G$9,"")))</f>
        <v>0</v>
      </c>
      <c r="L40" s="3" t="s">
        <v>15</v>
      </c>
    </row>
    <row r="41" spans="1:12" x14ac:dyDescent="0.2">
      <c r="A41" s="34"/>
      <c r="B41" s="34"/>
      <c r="C41" s="34"/>
      <c r="D41" s="34"/>
      <c r="E41" s="34"/>
      <c r="F41" s="34"/>
      <c r="G41" s="34"/>
      <c r="H41" s="34"/>
      <c r="I41" s="34"/>
      <c r="K41" s="5" t="b">
        <f t="shared" si="8"/>
        <v>0</v>
      </c>
      <c r="L41" s="3" t="s">
        <v>16</v>
      </c>
    </row>
    <row r="42" spans="1:12" ht="30.75" customHeight="1" x14ac:dyDescent="0.25">
      <c r="A42" s="174" t="s">
        <v>26</v>
      </c>
      <c r="B42" s="174"/>
      <c r="C42" s="174"/>
      <c r="D42" s="174"/>
      <c r="E42" s="34"/>
      <c r="F42" s="173" t="s">
        <v>27</v>
      </c>
      <c r="G42" s="173"/>
      <c r="H42" s="173"/>
      <c r="I42" s="173"/>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10" t="s">
        <v>23</v>
      </c>
      <c r="L45" s="10"/>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10" t="s">
        <v>24</v>
      </c>
      <c r="L53" s="10"/>
    </row>
  </sheetData>
  <sheetProtection algorithmName="SHA-512" hashValue="RPw7clDWnxWFl71NFY6sFgMxEn9A/StonwCMxB2Lc4MkGF9WE00lFuBRH9rfVS2PpEkG3bnpRjrjplENcqdx9A==" saltValue="SS82xOd3n6tL7yfae0LVmQ=="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K45 L13:L21 L28:L29 L36:L52">
    <cfRule type="cellIs" dxfId="759" priority="34" operator="equal">
      <formula>FALSE</formula>
    </cfRule>
  </conditionalFormatting>
  <conditionalFormatting sqref="A14">
    <cfRule type="cellIs" dxfId="758" priority="38" operator="equal">
      <formula>FALSE</formula>
    </cfRule>
  </conditionalFormatting>
  <conditionalFormatting sqref="L29:L37 K13:K21 K29 K37 K45">
    <cfRule type="cellIs" dxfId="757" priority="37" operator="equal">
      <formula>FALSE</formula>
    </cfRule>
  </conditionalFormatting>
  <conditionalFormatting sqref="K21">
    <cfRule type="cellIs" dxfId="756" priority="36" operator="equal">
      <formula>FALSE</formula>
    </cfRule>
  </conditionalFormatting>
  <conditionalFormatting sqref="L21:L29">
    <cfRule type="cellIs" dxfId="755" priority="35" operator="equal">
      <formula>FALSE</formula>
    </cfRule>
  </conditionalFormatting>
  <conditionalFormatting sqref="K48:K52">
    <cfRule type="cellIs" dxfId="754" priority="22" operator="equal">
      <formula>FALSE</formula>
    </cfRule>
  </conditionalFormatting>
  <conditionalFormatting sqref="F30">
    <cfRule type="cellIs" dxfId="753" priority="3" operator="equal">
      <formula>FALSE</formula>
    </cfRule>
  </conditionalFormatting>
  <conditionalFormatting sqref="K31">
    <cfRule type="cellIs" dxfId="752" priority="29" operator="equal">
      <formula>FALSE</formula>
    </cfRule>
  </conditionalFormatting>
  <conditionalFormatting sqref="K47">
    <cfRule type="cellIs" dxfId="751" priority="23" operator="equal">
      <formula>FALSE</formula>
    </cfRule>
  </conditionalFormatting>
  <conditionalFormatting sqref="K38">
    <cfRule type="cellIs" dxfId="750" priority="27" operator="equal">
      <formula>FALSE</formula>
    </cfRule>
  </conditionalFormatting>
  <conditionalFormatting sqref="K39">
    <cfRule type="cellIs" dxfId="749" priority="26" operator="equal">
      <formula>FALSE</formula>
    </cfRule>
  </conditionalFormatting>
  <conditionalFormatting sqref="K40:K44">
    <cfRule type="cellIs" dxfId="748" priority="25" operator="equal">
      <formula>FALSE</formula>
    </cfRule>
  </conditionalFormatting>
  <conditionalFormatting sqref="K22">
    <cfRule type="cellIs" dxfId="747" priority="33" operator="equal">
      <formula>FALSE</formula>
    </cfRule>
  </conditionalFormatting>
  <conditionalFormatting sqref="K23">
    <cfRule type="cellIs" dxfId="746" priority="32" operator="equal">
      <formula>FALSE</formula>
    </cfRule>
  </conditionalFormatting>
  <conditionalFormatting sqref="K24:K28">
    <cfRule type="cellIs" dxfId="745" priority="31" operator="equal">
      <formula>FALSE</formula>
    </cfRule>
  </conditionalFormatting>
  <conditionalFormatting sqref="K30">
    <cfRule type="cellIs" dxfId="744" priority="30" operator="equal">
      <formula>FALSE</formula>
    </cfRule>
  </conditionalFormatting>
  <conditionalFormatting sqref="B30:B36">
    <cfRule type="cellIs" dxfId="743" priority="10" operator="equal">
      <formula>FALSE</formula>
    </cfRule>
  </conditionalFormatting>
  <conditionalFormatting sqref="K32:K36">
    <cfRule type="cellIs" dxfId="742" priority="28" operator="equal">
      <formula>FALSE</formula>
    </cfRule>
  </conditionalFormatting>
  <conditionalFormatting sqref="A22">
    <cfRule type="cellIs" dxfId="741" priority="8" operator="equal">
      <formula>FALSE</formula>
    </cfRule>
  </conditionalFormatting>
  <conditionalFormatting sqref="F22">
    <cfRule type="cellIs" dxfId="740" priority="6" operator="equal">
      <formula>FALSE</formula>
    </cfRule>
  </conditionalFormatting>
  <conditionalFormatting sqref="K46">
    <cfRule type="cellIs" dxfId="739" priority="24" operator="equal">
      <formula>FALSE</formula>
    </cfRule>
  </conditionalFormatting>
  <conditionalFormatting sqref="F30">
    <cfRule type="cellIs" dxfId="738" priority="4" operator="equal">
      <formula>FALSE</formula>
    </cfRule>
  </conditionalFormatting>
  <conditionalFormatting sqref="A14:A20">
    <cfRule type="containsText" dxfId="737" priority="21" operator="containsText" text="FALSE">
      <formula>NOT(ISERROR(SEARCH("FALSE",A14)))</formula>
    </cfRule>
  </conditionalFormatting>
  <conditionalFormatting sqref="F14">
    <cfRule type="cellIs" dxfId="736" priority="20" operator="equal">
      <formula>FALSE</formula>
    </cfRule>
  </conditionalFormatting>
  <conditionalFormatting sqref="F14:F20">
    <cfRule type="containsText" dxfId="735" priority="19" operator="containsText" text="FALSE">
      <formula>NOT(ISERROR(SEARCH("FALSE",F14)))</formula>
    </cfRule>
  </conditionalFormatting>
  <conditionalFormatting sqref="B28">
    <cfRule type="cellIs" dxfId="734" priority="17" operator="equal">
      <formula>FALSE</formula>
    </cfRule>
  </conditionalFormatting>
  <conditionalFormatting sqref="B22:B28">
    <cfRule type="cellIs" dxfId="733" priority="18" operator="equal">
      <formula>FALSE</formula>
    </cfRule>
  </conditionalFormatting>
  <conditionalFormatting sqref="A29">
    <cfRule type="cellIs" dxfId="732" priority="16" operator="equal">
      <formula>FALSE</formula>
    </cfRule>
  </conditionalFormatting>
  <conditionalFormatting sqref="F29">
    <cfRule type="cellIs" dxfId="731" priority="13" operator="equal">
      <formula>FALSE</formula>
    </cfRule>
  </conditionalFormatting>
  <conditionalFormatting sqref="G22:G28">
    <cfRule type="cellIs" dxfId="730" priority="15" operator="equal">
      <formula>FALSE</formula>
    </cfRule>
  </conditionalFormatting>
  <conditionalFormatting sqref="F29">
    <cfRule type="cellIs" dxfId="729" priority="14" operator="equal">
      <formula>FALSE</formula>
    </cfRule>
  </conditionalFormatting>
  <conditionalFormatting sqref="A30">
    <cfRule type="cellIs" dxfId="728" priority="12" operator="equal">
      <formula>FALSE</formula>
    </cfRule>
  </conditionalFormatting>
  <conditionalFormatting sqref="A30:A36">
    <cfRule type="containsText" dxfId="727" priority="11" operator="containsText" text="FALSE">
      <formula>NOT(ISERROR(SEARCH("FALSE",A30)))</formula>
    </cfRule>
  </conditionalFormatting>
  <conditionalFormatting sqref="B36">
    <cfRule type="cellIs" dxfId="726" priority="9" operator="equal">
      <formula>FALSE</formula>
    </cfRule>
  </conditionalFormatting>
  <conditionalFormatting sqref="A22:A28">
    <cfRule type="containsText" dxfId="725" priority="7" operator="containsText" text="FALSE">
      <formula>NOT(ISERROR(SEARCH("FALSE",A22)))</formula>
    </cfRule>
  </conditionalFormatting>
  <conditionalFormatting sqref="F22:F28">
    <cfRule type="containsText" dxfId="724" priority="5" operator="containsText" text="FALSE">
      <formula>NOT(ISERROR(SEARCH("FALSE",F22)))</formula>
    </cfRule>
  </conditionalFormatting>
  <conditionalFormatting sqref="B8:D8">
    <cfRule type="cellIs" dxfId="723" priority="2" operator="equal">
      <formula>0</formula>
    </cfRule>
  </conditionalFormatting>
  <conditionalFormatting sqref="B9:D10">
    <cfRule type="cellIs" dxfId="722" priority="1" operator="equal">
      <formula>0</formula>
    </cfRule>
  </conditionalFormatting>
  <dataValidations count="3">
    <dataValidation allowBlank="1" showInputMessage="1" showErrorMessage="1" prompt="Enter your Department Name into this field and it will populate to all the other time reports in this workbook." sqref="B10 J10" xr:uid="{00000000-0002-0000-0600-000000000000}"/>
    <dataValidation allowBlank="1" showInputMessage="1" showErrorMessage="1" prompt="Enter your Name into this field and it will populate to all the other time reports in this workbook." sqref="B9 J9" xr:uid="{00000000-0002-0000-0600-000001000000}"/>
    <dataValidation allowBlank="1" showInputMessage="1" showErrorMessage="1" prompt="Enter your MSU ID into this field and it will populate to all the other time re[prts in this workbook." sqref="B8 J8" xr:uid="{00000000-0002-0000-0600-000002000000}"/>
  </dataValidations>
  <printOptions horizontalCentered="1"/>
  <pageMargins left="0" right="0" top="0.5" bottom="0.5" header="0.3" footer="0.3"/>
  <pageSetup scale="92" orientation="portrait" r:id="rId1"/>
  <headerFooter>
    <oddFooter>&amp;RMay-2018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53"/>
  <sheetViews>
    <sheetView showGridLines="0" zoomScale="98" zoomScaleNormal="98" workbookViewId="0">
      <pane ySplit="13" topLeftCell="A16" activePane="bottomLeft" state="frozen"/>
      <selection activeCell="N6" sqref="N6"/>
      <selection pane="bottomLeft" activeCell="C17" sqref="C17"/>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4"/>
    <col min="11" max="11" width="13.5" style="11" hidden="1" customWidth="1"/>
    <col min="12" max="12" width="19" style="6" hidden="1" customWidth="1"/>
  </cols>
  <sheetData>
    <row r="1" spans="1:12" ht="23.25" x14ac:dyDescent="0.2">
      <c r="A1" s="175" t="s">
        <v>0</v>
      </c>
      <c r="B1" s="175"/>
      <c r="C1" s="175"/>
      <c r="D1" s="175"/>
      <c r="E1" s="175"/>
      <c r="F1" s="175"/>
      <c r="G1" s="175"/>
      <c r="H1" s="175"/>
      <c r="I1" s="175"/>
    </row>
    <row r="2" spans="1:12" ht="23.25" x14ac:dyDescent="0.2">
      <c r="A2" s="175" t="s">
        <v>1</v>
      </c>
      <c r="B2" s="175"/>
      <c r="C2" s="175"/>
      <c r="D2" s="175"/>
      <c r="E2" s="175"/>
      <c r="F2" s="175"/>
      <c r="G2" s="175"/>
      <c r="H2" s="175"/>
      <c r="I2" s="175"/>
    </row>
    <row r="3" spans="1:12" ht="13.5" thickBot="1" x14ac:dyDescent="0.25">
      <c r="A3" s="34"/>
      <c r="B3" s="34"/>
      <c r="C3" s="34"/>
      <c r="D3" s="34"/>
      <c r="E3" s="34"/>
      <c r="F3" s="34"/>
      <c r="G3" s="34"/>
      <c r="H3" s="34"/>
      <c r="I3" s="34"/>
    </row>
    <row r="4" spans="1:12" ht="13.5" customHeight="1" x14ac:dyDescent="0.2">
      <c r="A4" s="176" t="s">
        <v>2</v>
      </c>
      <c r="B4" s="176"/>
      <c r="C4" s="176"/>
      <c r="D4" s="176"/>
      <c r="E4" s="176"/>
      <c r="F4" s="176"/>
      <c r="G4" s="176"/>
      <c r="H4" s="176"/>
      <c r="I4" s="176"/>
    </row>
    <row r="5" spans="1:12" x14ac:dyDescent="0.2">
      <c r="A5" s="177"/>
      <c r="B5" s="177"/>
      <c r="C5" s="177"/>
      <c r="D5" s="177"/>
      <c r="E5" s="177"/>
      <c r="F5" s="177"/>
      <c r="G5" s="177"/>
      <c r="H5" s="177"/>
      <c r="I5" s="177"/>
    </row>
    <row r="6" spans="1:12" x14ac:dyDescent="0.2">
      <c r="A6" s="177"/>
      <c r="B6" s="177"/>
      <c r="C6" s="177"/>
      <c r="D6" s="177"/>
      <c r="E6" s="177"/>
      <c r="F6" s="177"/>
      <c r="G6" s="177"/>
      <c r="H6" s="177"/>
      <c r="I6" s="177"/>
    </row>
    <row r="7" spans="1:12" ht="13.5" thickBot="1" x14ac:dyDescent="0.25">
      <c r="A7" s="178"/>
      <c r="B7" s="178"/>
      <c r="C7" s="178"/>
      <c r="D7" s="178"/>
      <c r="E7" s="178"/>
      <c r="F7" s="178"/>
      <c r="G7" s="178"/>
      <c r="H7" s="178"/>
      <c r="I7" s="178"/>
    </row>
    <row r="8" spans="1:12" ht="18" customHeight="1" thickBot="1" x14ac:dyDescent="0.25">
      <c r="A8" s="33" t="s">
        <v>3</v>
      </c>
      <c r="B8" s="194">
        <f>'June 22, 2022 - July 6, 2022'!$B$8</f>
        <v>0</v>
      </c>
      <c r="C8" s="194"/>
      <c r="D8" s="194"/>
      <c r="E8" s="4"/>
      <c r="F8" s="33" t="s">
        <v>4</v>
      </c>
      <c r="G8" s="193">
        <f>'Payroll Schedule'!$K$12</f>
        <v>44811</v>
      </c>
      <c r="H8" s="193"/>
      <c r="I8" s="193"/>
      <c r="J8" s="37"/>
      <c r="K8" s="12" t="str">
        <f>TEXT(G8,"dddd")</f>
        <v>Wednesday</v>
      </c>
    </row>
    <row r="9" spans="1:12" ht="18" customHeight="1" thickBot="1" x14ac:dyDescent="0.25">
      <c r="A9" s="33" t="s">
        <v>5</v>
      </c>
      <c r="B9" s="194">
        <f>'June 22, 2022 - July 6, 2022'!$B$9</f>
        <v>0</v>
      </c>
      <c r="C9" s="194"/>
      <c r="D9" s="194"/>
      <c r="E9" s="4"/>
      <c r="F9" s="33" t="s">
        <v>6</v>
      </c>
      <c r="G9" s="188">
        <f>'Payroll Schedule'!$L$12</f>
        <v>44825</v>
      </c>
      <c r="H9" s="188"/>
      <c r="I9" s="188"/>
      <c r="J9" s="38"/>
    </row>
    <row r="10" spans="1:12" ht="18" customHeight="1" thickBot="1" x14ac:dyDescent="0.25">
      <c r="A10" s="33" t="s">
        <v>7</v>
      </c>
      <c r="B10" s="194">
        <f>'June 22, 2022 - July 6, 2022'!$B$10</f>
        <v>0</v>
      </c>
      <c r="C10" s="194"/>
      <c r="D10" s="194"/>
      <c r="E10" s="4"/>
      <c r="F10" s="33" t="s">
        <v>8</v>
      </c>
      <c r="G10" s="189">
        <f>'Payroll Schedule'!$B$12</f>
        <v>18</v>
      </c>
      <c r="H10" s="189"/>
      <c r="I10" s="189"/>
      <c r="J10" s="38"/>
    </row>
    <row r="11" spans="1:12" ht="13.5" thickBot="1" x14ac:dyDescent="0.25">
      <c r="A11" s="34"/>
      <c r="B11" s="34"/>
      <c r="C11" s="34"/>
      <c r="D11" s="34"/>
      <c r="E11" s="34"/>
      <c r="F11" s="34"/>
      <c r="G11" s="34"/>
      <c r="H11" s="34"/>
      <c r="I11" s="34"/>
    </row>
    <row r="12" spans="1:12" s="2" customFormat="1" ht="39.75" thickTop="1" thickBot="1" x14ac:dyDescent="0.2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25">
      <c r="A13" s="190" t="s">
        <v>12</v>
      </c>
      <c r="B13" s="190"/>
      <c r="C13" s="16">
        <f>'Aug 23, 2022 - Sept 6, 2022'!$C$37</f>
        <v>0</v>
      </c>
      <c r="D13" s="16"/>
      <c r="E13" s="22"/>
      <c r="F13" s="23"/>
      <c r="G13" s="24"/>
      <c r="H13" s="25"/>
      <c r="I13" s="25"/>
      <c r="J13" s="39"/>
      <c r="K13" s="5"/>
      <c r="L13" s="3"/>
    </row>
    <row r="14" spans="1:12" ht="18" customHeight="1" thickTop="1" x14ac:dyDescent="0.2">
      <c r="A14" s="128" t="str">
        <f t="shared" ref="A14:A20" si="0">K14</f>
        <v/>
      </c>
      <c r="B14" s="129" t="s">
        <v>13</v>
      </c>
      <c r="C14" s="151"/>
      <c r="D14" s="130"/>
      <c r="E14" s="131"/>
      <c r="F14" s="128" t="b">
        <f t="shared" ref="F14:F20" si="1">K38</f>
        <v>0</v>
      </c>
      <c r="G14" s="132" t="s">
        <v>13</v>
      </c>
      <c r="H14" s="130"/>
      <c r="I14" s="130"/>
      <c r="K14" s="5" t="str">
        <f t="shared" ref="K14:K20" si="2">IF(EXACT(L14,$K$8)=TRUE,$G$8,IF(K13=0,"",IF(K13&lt;$G$9,K13+1,IF(K13=$G$9,""))))</f>
        <v/>
      </c>
      <c r="L14" s="3" t="s">
        <v>13</v>
      </c>
    </row>
    <row r="15" spans="1:12" ht="18" customHeight="1" x14ac:dyDescent="0.2">
      <c r="A15" s="26" t="b">
        <f t="shared" si="0"/>
        <v>0</v>
      </c>
      <c r="B15" s="134" t="s">
        <v>14</v>
      </c>
      <c r="C15" s="136"/>
      <c r="D15" s="136"/>
      <c r="E15" s="131"/>
      <c r="F15" s="26" t="b">
        <f t="shared" si="1"/>
        <v>0</v>
      </c>
      <c r="G15" s="134" t="s">
        <v>14</v>
      </c>
      <c r="H15" s="136"/>
      <c r="I15" s="136"/>
      <c r="K15" s="5" t="b">
        <f t="shared" si="2"/>
        <v>0</v>
      </c>
      <c r="L15" s="3" t="s">
        <v>14</v>
      </c>
    </row>
    <row r="16" spans="1:12" ht="18" customHeight="1" x14ac:dyDescent="0.2">
      <c r="A16" s="26" t="b">
        <f t="shared" si="0"/>
        <v>0</v>
      </c>
      <c r="B16" s="134" t="s">
        <v>15</v>
      </c>
      <c r="C16" s="136"/>
      <c r="D16" s="136"/>
      <c r="E16" s="131"/>
      <c r="F16" s="26" t="b">
        <f t="shared" si="1"/>
        <v>0</v>
      </c>
      <c r="G16" s="134" t="s">
        <v>15</v>
      </c>
      <c r="H16" s="136"/>
      <c r="I16" s="136"/>
      <c r="K16" s="5" t="b">
        <f t="shared" si="2"/>
        <v>0</v>
      </c>
      <c r="L16" s="3" t="s">
        <v>15</v>
      </c>
    </row>
    <row r="17" spans="1:12" ht="18" customHeight="1" x14ac:dyDescent="0.2">
      <c r="A17" s="26">
        <f t="shared" si="0"/>
        <v>44811</v>
      </c>
      <c r="B17" s="134" t="s">
        <v>16</v>
      </c>
      <c r="C17" s="135"/>
      <c r="D17" s="136"/>
      <c r="E17" s="131"/>
      <c r="F17" s="26" t="b">
        <f t="shared" si="1"/>
        <v>0</v>
      </c>
      <c r="G17" s="134" t="s">
        <v>16</v>
      </c>
      <c r="H17" s="136"/>
      <c r="I17" s="136"/>
      <c r="K17" s="5">
        <f t="shared" si="2"/>
        <v>44811</v>
      </c>
      <c r="L17" s="3" t="s">
        <v>16</v>
      </c>
    </row>
    <row r="18" spans="1:12" ht="18" customHeight="1" x14ac:dyDescent="0.2">
      <c r="A18" s="26">
        <f t="shared" si="0"/>
        <v>44812</v>
      </c>
      <c r="B18" s="134" t="s">
        <v>17</v>
      </c>
      <c r="C18" s="135"/>
      <c r="D18" s="136"/>
      <c r="E18" s="131"/>
      <c r="F18" s="26" t="b">
        <f t="shared" si="1"/>
        <v>0</v>
      </c>
      <c r="G18" s="134" t="s">
        <v>17</v>
      </c>
      <c r="H18" s="136"/>
      <c r="I18" s="136"/>
      <c r="K18" s="5">
        <f t="shared" si="2"/>
        <v>44812</v>
      </c>
      <c r="L18" s="3" t="s">
        <v>17</v>
      </c>
    </row>
    <row r="19" spans="1:12" ht="18" customHeight="1" x14ac:dyDescent="0.2">
      <c r="A19" s="26">
        <f t="shared" si="0"/>
        <v>44813</v>
      </c>
      <c r="B19" s="134" t="s">
        <v>18</v>
      </c>
      <c r="C19" s="135"/>
      <c r="D19" s="136"/>
      <c r="E19" s="131"/>
      <c r="F19" s="26" t="b">
        <f t="shared" si="1"/>
        <v>0</v>
      </c>
      <c r="G19" s="134" t="s">
        <v>18</v>
      </c>
      <c r="H19" s="136"/>
      <c r="I19" s="136"/>
      <c r="K19" s="5">
        <f t="shared" si="2"/>
        <v>44813</v>
      </c>
      <c r="L19" s="3" t="s">
        <v>18</v>
      </c>
    </row>
    <row r="20" spans="1:12" ht="18" customHeight="1" thickBot="1" x14ac:dyDescent="0.25">
      <c r="A20" s="27">
        <f t="shared" si="0"/>
        <v>44814</v>
      </c>
      <c r="B20" s="137" t="s">
        <v>19</v>
      </c>
      <c r="C20" s="138"/>
      <c r="D20" s="139"/>
      <c r="E20" s="131"/>
      <c r="F20" s="27" t="b">
        <f t="shared" si="1"/>
        <v>0</v>
      </c>
      <c r="G20" s="137" t="s">
        <v>19</v>
      </c>
      <c r="H20" s="139"/>
      <c r="I20" s="139"/>
      <c r="K20" s="5">
        <f t="shared" si="2"/>
        <v>44814</v>
      </c>
      <c r="L20" s="3" t="s">
        <v>19</v>
      </c>
    </row>
    <row r="21" spans="1:12" s="1" customFormat="1" ht="18" customHeight="1" thickTop="1" thickBot="1" x14ac:dyDescent="0.25">
      <c r="A21" s="140" t="s">
        <v>20</v>
      </c>
      <c r="B21" s="141"/>
      <c r="C21" s="142">
        <f>SUM(C13:C20)</f>
        <v>0</v>
      </c>
      <c r="D21" s="142">
        <f>IF(C21&gt;40,C21-40,0)</f>
        <v>0</v>
      </c>
      <c r="E21" s="143"/>
      <c r="F21" s="140" t="s">
        <v>23</v>
      </c>
      <c r="G21" s="141"/>
      <c r="H21" s="142">
        <f>SUM(H14:H20)</f>
        <v>0</v>
      </c>
      <c r="I21" s="142">
        <f>IF(H21&gt;40,H21-40,0)</f>
        <v>0</v>
      </c>
      <c r="J21" s="40"/>
      <c r="K21" s="8" t="s">
        <v>20</v>
      </c>
      <c r="L21" s="9"/>
    </row>
    <row r="22" spans="1:12" ht="18" customHeight="1" thickTop="1" x14ac:dyDescent="0.2">
      <c r="A22" s="128">
        <f t="shared" ref="A22:A28" si="3">K22</f>
        <v>44815</v>
      </c>
      <c r="B22" s="144" t="s">
        <v>13</v>
      </c>
      <c r="C22" s="133"/>
      <c r="D22" s="130"/>
      <c r="E22" s="131"/>
      <c r="F22" s="128" t="b">
        <f t="shared" ref="F22:F28" si="4">K46</f>
        <v>0</v>
      </c>
      <c r="G22" s="144" t="s">
        <v>13</v>
      </c>
      <c r="H22" s="130"/>
      <c r="I22" s="130"/>
      <c r="K22" s="5">
        <f>IF(K20=0,"",IF(K20&lt;$G$9,K20+1,IF(K20=$G$9,"")))</f>
        <v>44815</v>
      </c>
      <c r="L22" s="3" t="s">
        <v>13</v>
      </c>
    </row>
    <row r="23" spans="1:12" ht="18" customHeight="1" x14ac:dyDescent="0.2">
      <c r="A23" s="26">
        <f t="shared" si="3"/>
        <v>44816</v>
      </c>
      <c r="B23" s="145" t="s">
        <v>14</v>
      </c>
      <c r="C23" s="135"/>
      <c r="D23" s="136"/>
      <c r="E23" s="131"/>
      <c r="F23" s="26" t="b">
        <f t="shared" si="4"/>
        <v>0</v>
      </c>
      <c r="G23" s="145" t="s">
        <v>14</v>
      </c>
      <c r="H23" s="136"/>
      <c r="I23" s="136"/>
      <c r="K23" s="5">
        <f>IF(K22=0,"",IF(K22&lt;$G$9,K22+1,IF(K22=$G$9,"")))</f>
        <v>44816</v>
      </c>
      <c r="L23" s="3" t="s">
        <v>14</v>
      </c>
    </row>
    <row r="24" spans="1:12" ht="18" customHeight="1" x14ac:dyDescent="0.2">
      <c r="A24" s="26">
        <f t="shared" si="3"/>
        <v>44817</v>
      </c>
      <c r="B24" s="145" t="s">
        <v>15</v>
      </c>
      <c r="C24" s="135"/>
      <c r="D24" s="136"/>
      <c r="E24" s="131"/>
      <c r="F24" s="26" t="b">
        <f t="shared" si="4"/>
        <v>0</v>
      </c>
      <c r="G24" s="145" t="s">
        <v>15</v>
      </c>
      <c r="H24" s="136"/>
      <c r="I24" s="136"/>
      <c r="K24" s="5">
        <f t="shared" ref="K24:K28" si="5">IF(K23=0,"",IF(K23&lt;$G$9,K23+1,IF(K23=$G$9,"")))</f>
        <v>44817</v>
      </c>
      <c r="L24" s="3" t="s">
        <v>15</v>
      </c>
    </row>
    <row r="25" spans="1:12" ht="18" customHeight="1" x14ac:dyDescent="0.2">
      <c r="A25" s="26">
        <f t="shared" si="3"/>
        <v>44818</v>
      </c>
      <c r="B25" s="145" t="s">
        <v>16</v>
      </c>
      <c r="C25" s="135"/>
      <c r="D25" s="136"/>
      <c r="E25" s="131"/>
      <c r="F25" s="26" t="b">
        <f t="shared" si="4"/>
        <v>0</v>
      </c>
      <c r="G25" s="145" t="s">
        <v>16</v>
      </c>
      <c r="H25" s="136"/>
      <c r="I25" s="136"/>
      <c r="K25" s="5">
        <f t="shared" si="5"/>
        <v>44818</v>
      </c>
      <c r="L25" s="3" t="s">
        <v>16</v>
      </c>
    </row>
    <row r="26" spans="1:12" ht="18" customHeight="1" x14ac:dyDescent="0.2">
      <c r="A26" s="26">
        <f t="shared" si="3"/>
        <v>44819</v>
      </c>
      <c r="B26" s="145" t="s">
        <v>17</v>
      </c>
      <c r="C26" s="135"/>
      <c r="D26" s="136"/>
      <c r="E26" s="131"/>
      <c r="F26" s="26" t="b">
        <f t="shared" si="4"/>
        <v>0</v>
      </c>
      <c r="G26" s="145" t="s">
        <v>17</v>
      </c>
      <c r="H26" s="136"/>
      <c r="I26" s="136"/>
      <c r="K26" s="5">
        <f t="shared" si="5"/>
        <v>44819</v>
      </c>
      <c r="L26" s="3" t="s">
        <v>17</v>
      </c>
    </row>
    <row r="27" spans="1:12" ht="18" customHeight="1" x14ac:dyDescent="0.2">
      <c r="A27" s="26">
        <f t="shared" si="3"/>
        <v>44820</v>
      </c>
      <c r="B27" s="145" t="s">
        <v>18</v>
      </c>
      <c r="C27" s="135"/>
      <c r="D27" s="136"/>
      <c r="E27" s="131"/>
      <c r="F27" s="26" t="b">
        <f t="shared" si="4"/>
        <v>0</v>
      </c>
      <c r="G27" s="145" t="s">
        <v>18</v>
      </c>
      <c r="H27" s="136"/>
      <c r="I27" s="136"/>
      <c r="K27" s="5">
        <f t="shared" si="5"/>
        <v>44820</v>
      </c>
      <c r="L27" s="3" t="s">
        <v>18</v>
      </c>
    </row>
    <row r="28" spans="1:12" ht="18" customHeight="1" thickBot="1" x14ac:dyDescent="0.25">
      <c r="A28" s="27">
        <f t="shared" si="3"/>
        <v>44821</v>
      </c>
      <c r="B28" s="146" t="s">
        <v>19</v>
      </c>
      <c r="C28" s="138"/>
      <c r="D28" s="139"/>
      <c r="E28" s="131"/>
      <c r="F28" s="27" t="b">
        <f t="shared" si="4"/>
        <v>0</v>
      </c>
      <c r="G28" s="146" t="s">
        <v>19</v>
      </c>
      <c r="H28" s="139"/>
      <c r="I28" s="139"/>
      <c r="K28" s="5">
        <f t="shared" si="5"/>
        <v>44821</v>
      </c>
      <c r="L28" s="3" t="s">
        <v>19</v>
      </c>
    </row>
    <row r="29" spans="1:12" ht="18" customHeight="1" thickTop="1" thickBot="1" x14ac:dyDescent="0.25">
      <c r="A29" s="147" t="s">
        <v>21</v>
      </c>
      <c r="B29" s="141"/>
      <c r="C29" s="142">
        <f>SUM(C22:C28)</f>
        <v>0</v>
      </c>
      <c r="D29" s="142">
        <f>IF(C29&gt;40,C29-40,0)</f>
        <v>0</v>
      </c>
      <c r="E29" s="131"/>
      <c r="F29" s="148" t="s">
        <v>24</v>
      </c>
      <c r="G29" s="149"/>
      <c r="H29" s="142">
        <f>SUM(H22:H28)</f>
        <v>0</v>
      </c>
      <c r="I29" s="142">
        <f>IF(H29&gt;40,H29-40,0)</f>
        <v>0</v>
      </c>
      <c r="K29" s="8" t="s">
        <v>21</v>
      </c>
      <c r="L29" s="9"/>
    </row>
    <row r="30" spans="1:12" ht="18" customHeight="1" thickTop="1" thickBot="1" x14ac:dyDescent="0.25">
      <c r="A30" s="128">
        <f t="shared" ref="A30:A36" si="6">K30</f>
        <v>44822</v>
      </c>
      <c r="B30" s="144" t="s">
        <v>13</v>
      </c>
      <c r="C30" s="133"/>
      <c r="D30" s="130"/>
      <c r="E30" s="30"/>
      <c r="F30" s="15" t="s">
        <v>29</v>
      </c>
      <c r="G30" s="29"/>
      <c r="H30" s="31">
        <f>(C21+C29+C37+H21+H29)-C13</f>
        <v>0</v>
      </c>
      <c r="I30" s="31">
        <f>D21+D29+D37+I21+I29</f>
        <v>0</v>
      </c>
      <c r="K30" s="5">
        <f>IF(K28=0,"",IF(K28&lt;$G$9,K28+1,IF(K28=$G$9,"")))</f>
        <v>44822</v>
      </c>
      <c r="L30" s="3" t="s">
        <v>13</v>
      </c>
    </row>
    <row r="31" spans="1:12" ht="18" customHeight="1" thickTop="1" x14ac:dyDescent="0.2">
      <c r="A31" s="26">
        <f t="shared" si="6"/>
        <v>44823</v>
      </c>
      <c r="B31" s="145" t="s">
        <v>14</v>
      </c>
      <c r="C31" s="135"/>
      <c r="D31" s="136"/>
      <c r="E31" s="30"/>
      <c r="F31" s="195" t="s">
        <v>32</v>
      </c>
      <c r="G31" s="196"/>
      <c r="H31" s="196"/>
      <c r="I31" s="197"/>
      <c r="K31" s="5">
        <f>IF(K30=0,"",IF(K30&lt;$G$9,K30+1,IF(K30=$G$9,"")))</f>
        <v>44823</v>
      </c>
      <c r="L31" s="3" t="s">
        <v>14</v>
      </c>
    </row>
    <row r="32" spans="1:12" ht="18" customHeight="1" x14ac:dyDescent="0.2">
      <c r="A32" s="26">
        <f t="shared" si="6"/>
        <v>44824</v>
      </c>
      <c r="B32" s="145" t="s">
        <v>15</v>
      </c>
      <c r="C32" s="135"/>
      <c r="D32" s="136"/>
      <c r="E32" s="30"/>
      <c r="F32" s="198"/>
      <c r="G32" s="199"/>
      <c r="H32" s="199"/>
      <c r="I32" s="200"/>
      <c r="K32" s="5">
        <f t="shared" ref="K32:K36" si="7">IF(K31=0,"",IF(K31&lt;$G$9,K31+1,IF(K31=$G$9,"")))</f>
        <v>44824</v>
      </c>
      <c r="L32" s="3" t="s">
        <v>15</v>
      </c>
    </row>
    <row r="33" spans="1:12" ht="18" customHeight="1" x14ac:dyDescent="0.2">
      <c r="A33" s="26">
        <f t="shared" si="6"/>
        <v>44825</v>
      </c>
      <c r="B33" s="145" t="s">
        <v>16</v>
      </c>
      <c r="C33" s="135"/>
      <c r="D33" s="136"/>
      <c r="E33" s="30"/>
      <c r="F33" s="198"/>
      <c r="G33" s="199"/>
      <c r="H33" s="199"/>
      <c r="I33" s="200"/>
      <c r="K33" s="5">
        <f t="shared" si="7"/>
        <v>44825</v>
      </c>
      <c r="L33" s="3" t="s">
        <v>16</v>
      </c>
    </row>
    <row r="34" spans="1:12" ht="18" customHeight="1" x14ac:dyDescent="0.2">
      <c r="A34" s="26" t="str">
        <f t="shared" si="6"/>
        <v/>
      </c>
      <c r="B34" s="145" t="s">
        <v>17</v>
      </c>
      <c r="C34" s="136"/>
      <c r="D34" s="136"/>
      <c r="E34" s="30"/>
      <c r="F34" s="198"/>
      <c r="G34" s="199"/>
      <c r="H34" s="199"/>
      <c r="I34" s="200"/>
      <c r="K34" s="5" t="str">
        <f t="shared" si="7"/>
        <v/>
      </c>
      <c r="L34" s="3" t="s">
        <v>17</v>
      </c>
    </row>
    <row r="35" spans="1:12" ht="18" customHeight="1" x14ac:dyDescent="0.2">
      <c r="A35" s="26" t="b">
        <f t="shared" si="6"/>
        <v>0</v>
      </c>
      <c r="B35" s="145" t="s">
        <v>18</v>
      </c>
      <c r="C35" s="136"/>
      <c r="D35" s="136"/>
      <c r="E35" s="30"/>
      <c r="F35" s="198"/>
      <c r="G35" s="199"/>
      <c r="H35" s="199"/>
      <c r="I35" s="200"/>
      <c r="K35" s="5" t="b">
        <f t="shared" si="7"/>
        <v>0</v>
      </c>
      <c r="L35" s="3" t="s">
        <v>18</v>
      </c>
    </row>
    <row r="36" spans="1:12" ht="18" customHeight="1" thickBot="1" x14ac:dyDescent="0.25">
      <c r="A36" s="27" t="b">
        <f t="shared" si="6"/>
        <v>0</v>
      </c>
      <c r="B36" s="146" t="s">
        <v>19</v>
      </c>
      <c r="C36" s="139"/>
      <c r="D36" s="139"/>
      <c r="E36" s="30"/>
      <c r="F36" s="198"/>
      <c r="G36" s="199"/>
      <c r="H36" s="199"/>
      <c r="I36" s="200"/>
      <c r="K36" s="5" t="b">
        <f t="shared" si="7"/>
        <v>0</v>
      </c>
      <c r="L36" s="3" t="s">
        <v>19</v>
      </c>
    </row>
    <row r="37" spans="1:12" ht="18" customHeight="1" thickTop="1" thickBot="1" x14ac:dyDescent="0.25">
      <c r="A37" s="148" t="s">
        <v>22</v>
      </c>
      <c r="B37" s="149"/>
      <c r="C37" s="142">
        <f>SUM(C30:C36)</f>
        <v>0</v>
      </c>
      <c r="D37" s="142">
        <f>IF(C37&gt;40,C37-40,0)</f>
        <v>0</v>
      </c>
      <c r="E37" s="32"/>
      <c r="F37" s="201"/>
      <c r="G37" s="202"/>
      <c r="H37" s="202"/>
      <c r="I37" s="203"/>
      <c r="K37" s="8" t="s">
        <v>22</v>
      </c>
      <c r="L37" s="10"/>
    </row>
    <row r="38" spans="1:12" ht="13.5" thickTop="1" x14ac:dyDescent="0.2">
      <c r="A38" s="34"/>
      <c r="B38" s="34"/>
      <c r="C38" s="34"/>
      <c r="D38" s="34"/>
      <c r="E38" s="34"/>
      <c r="F38" s="34"/>
      <c r="G38" s="34"/>
      <c r="H38" s="34"/>
      <c r="I38" s="34"/>
      <c r="K38" s="5" t="b">
        <f>IF(K36=0,"",IF(K36&lt;$G$9,K36+1,IF(K36=$G$9,"")))</f>
        <v>0</v>
      </c>
      <c r="L38" s="3" t="s">
        <v>13</v>
      </c>
    </row>
    <row r="39" spans="1:12" ht="24.75" customHeight="1" thickBot="1" x14ac:dyDescent="0.25">
      <c r="A39" s="171"/>
      <c r="B39" s="171"/>
      <c r="C39" s="34"/>
      <c r="D39" s="35"/>
      <c r="E39" s="34"/>
      <c r="F39" s="171"/>
      <c r="G39" s="171"/>
      <c r="H39" s="34"/>
      <c r="I39" s="35"/>
      <c r="K39" s="5" t="b">
        <f>IF(K38=0,"",IF(K38&lt;$G$9,K38+1,IF(K38=$G$9,"")))</f>
        <v>0</v>
      </c>
      <c r="L39" s="3" t="s">
        <v>14</v>
      </c>
    </row>
    <row r="40" spans="1:12" x14ac:dyDescent="0.2">
      <c r="A40" s="172" t="s">
        <v>30</v>
      </c>
      <c r="B40" s="172"/>
      <c r="C40" s="34"/>
      <c r="D40" s="36" t="s">
        <v>25</v>
      </c>
      <c r="E40" s="34"/>
      <c r="F40" s="172" t="s">
        <v>31</v>
      </c>
      <c r="G40" s="172"/>
      <c r="H40" s="34"/>
      <c r="I40" s="36" t="s">
        <v>25</v>
      </c>
      <c r="K40" s="5" t="b">
        <f t="shared" ref="K40:K44" si="8">IF(K39=0,"",IF(K39&lt;$G$9,K39+1,IF(K39=$G$9,"")))</f>
        <v>0</v>
      </c>
      <c r="L40" s="3" t="s">
        <v>15</v>
      </c>
    </row>
    <row r="41" spans="1:12" x14ac:dyDescent="0.2">
      <c r="A41" s="34"/>
      <c r="B41" s="34"/>
      <c r="C41" s="34"/>
      <c r="D41" s="34"/>
      <c r="E41" s="34"/>
      <c r="F41" s="34"/>
      <c r="G41" s="34"/>
      <c r="H41" s="34"/>
      <c r="I41" s="34"/>
      <c r="K41" s="5" t="b">
        <f t="shared" si="8"/>
        <v>0</v>
      </c>
      <c r="L41" s="3" t="s">
        <v>16</v>
      </c>
    </row>
    <row r="42" spans="1:12" ht="30.75" customHeight="1" x14ac:dyDescent="0.25">
      <c r="A42" s="174" t="s">
        <v>26</v>
      </c>
      <c r="B42" s="174"/>
      <c r="C42" s="174"/>
      <c r="D42" s="174"/>
      <c r="E42" s="34"/>
      <c r="F42" s="173" t="s">
        <v>27</v>
      </c>
      <c r="G42" s="173"/>
      <c r="H42" s="173"/>
      <c r="I42" s="173"/>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10" t="s">
        <v>23</v>
      </c>
      <c r="L45" s="10"/>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10" t="s">
        <v>24</v>
      </c>
      <c r="L53" s="10"/>
    </row>
  </sheetData>
  <sheetProtection algorithmName="SHA-512" hashValue="kRhm3p7nIaQSc/S8L4Q19EDLhb7DRFUnW6w9mqUIxR3GwdBAuBQtV/XtXKNM2hZbmorIn0HGwHsDJS1wCw2aTA==" saltValue="xdmpwlGh9eTShmPJrcnDAw=="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K45 L13:L21 L28:L29 L36:L52">
    <cfRule type="cellIs" dxfId="721" priority="34" operator="equal">
      <formula>FALSE</formula>
    </cfRule>
  </conditionalFormatting>
  <conditionalFormatting sqref="A14">
    <cfRule type="cellIs" dxfId="720" priority="38" operator="equal">
      <formula>FALSE</formula>
    </cfRule>
  </conditionalFormatting>
  <conditionalFormatting sqref="L29:L37 K13:K21 K29 K37 K45">
    <cfRule type="cellIs" dxfId="719" priority="37" operator="equal">
      <formula>FALSE</formula>
    </cfRule>
  </conditionalFormatting>
  <conditionalFormatting sqref="K21">
    <cfRule type="cellIs" dxfId="718" priority="36" operator="equal">
      <formula>FALSE</formula>
    </cfRule>
  </conditionalFormatting>
  <conditionalFormatting sqref="L21:L29">
    <cfRule type="cellIs" dxfId="717" priority="35" operator="equal">
      <formula>FALSE</formula>
    </cfRule>
  </conditionalFormatting>
  <conditionalFormatting sqref="K48:K52">
    <cfRule type="cellIs" dxfId="716" priority="22" operator="equal">
      <formula>FALSE</formula>
    </cfRule>
  </conditionalFormatting>
  <conditionalFormatting sqref="F30">
    <cfRule type="cellIs" dxfId="715" priority="3" operator="equal">
      <formula>FALSE</formula>
    </cfRule>
  </conditionalFormatting>
  <conditionalFormatting sqref="K31">
    <cfRule type="cellIs" dxfId="714" priority="29" operator="equal">
      <formula>FALSE</formula>
    </cfRule>
  </conditionalFormatting>
  <conditionalFormatting sqref="K47">
    <cfRule type="cellIs" dxfId="713" priority="23" operator="equal">
      <formula>FALSE</formula>
    </cfRule>
  </conditionalFormatting>
  <conditionalFormatting sqref="K38">
    <cfRule type="cellIs" dxfId="712" priority="27" operator="equal">
      <formula>FALSE</formula>
    </cfRule>
  </conditionalFormatting>
  <conditionalFormatting sqref="K39">
    <cfRule type="cellIs" dxfId="711" priority="26" operator="equal">
      <formula>FALSE</formula>
    </cfRule>
  </conditionalFormatting>
  <conditionalFormatting sqref="K40:K44">
    <cfRule type="cellIs" dxfId="710" priority="25" operator="equal">
      <formula>FALSE</formula>
    </cfRule>
  </conditionalFormatting>
  <conditionalFormatting sqref="K22">
    <cfRule type="cellIs" dxfId="709" priority="33" operator="equal">
      <formula>FALSE</formula>
    </cfRule>
  </conditionalFormatting>
  <conditionalFormatting sqref="K23">
    <cfRule type="cellIs" dxfId="708" priority="32" operator="equal">
      <formula>FALSE</formula>
    </cfRule>
  </conditionalFormatting>
  <conditionalFormatting sqref="K24:K28">
    <cfRule type="cellIs" dxfId="707" priority="31" operator="equal">
      <formula>FALSE</formula>
    </cfRule>
  </conditionalFormatting>
  <conditionalFormatting sqref="K30">
    <cfRule type="cellIs" dxfId="706" priority="30" operator="equal">
      <formula>FALSE</formula>
    </cfRule>
  </conditionalFormatting>
  <conditionalFormatting sqref="B30:B36">
    <cfRule type="cellIs" dxfId="705" priority="10" operator="equal">
      <formula>FALSE</formula>
    </cfRule>
  </conditionalFormatting>
  <conditionalFormatting sqref="K32:K36">
    <cfRule type="cellIs" dxfId="704" priority="28" operator="equal">
      <formula>FALSE</formula>
    </cfRule>
  </conditionalFormatting>
  <conditionalFormatting sqref="A22">
    <cfRule type="cellIs" dxfId="703" priority="8" operator="equal">
      <formula>FALSE</formula>
    </cfRule>
  </conditionalFormatting>
  <conditionalFormatting sqref="F22">
    <cfRule type="cellIs" dxfId="702" priority="6" operator="equal">
      <formula>FALSE</formula>
    </cfRule>
  </conditionalFormatting>
  <conditionalFormatting sqref="K46">
    <cfRule type="cellIs" dxfId="701" priority="24" operator="equal">
      <formula>FALSE</formula>
    </cfRule>
  </conditionalFormatting>
  <conditionalFormatting sqref="F30">
    <cfRule type="cellIs" dxfId="700" priority="4" operator="equal">
      <formula>FALSE</formula>
    </cfRule>
  </conditionalFormatting>
  <conditionalFormatting sqref="A14:A20">
    <cfRule type="containsText" dxfId="699" priority="21" operator="containsText" text="FALSE">
      <formula>NOT(ISERROR(SEARCH("FALSE",A14)))</formula>
    </cfRule>
  </conditionalFormatting>
  <conditionalFormatting sqref="F14">
    <cfRule type="cellIs" dxfId="698" priority="20" operator="equal">
      <formula>FALSE</formula>
    </cfRule>
  </conditionalFormatting>
  <conditionalFormatting sqref="F14:F20">
    <cfRule type="containsText" dxfId="697" priority="19" operator="containsText" text="FALSE">
      <formula>NOT(ISERROR(SEARCH("FALSE",F14)))</formula>
    </cfRule>
  </conditionalFormatting>
  <conditionalFormatting sqref="B28">
    <cfRule type="cellIs" dxfId="696" priority="17" operator="equal">
      <formula>FALSE</formula>
    </cfRule>
  </conditionalFormatting>
  <conditionalFormatting sqref="B22:B28">
    <cfRule type="cellIs" dxfId="695" priority="18" operator="equal">
      <formula>FALSE</formula>
    </cfRule>
  </conditionalFormatting>
  <conditionalFormatting sqref="A29">
    <cfRule type="cellIs" dxfId="694" priority="16" operator="equal">
      <formula>FALSE</formula>
    </cfRule>
  </conditionalFormatting>
  <conditionalFormatting sqref="F29">
    <cfRule type="cellIs" dxfId="693" priority="13" operator="equal">
      <formula>FALSE</formula>
    </cfRule>
  </conditionalFormatting>
  <conditionalFormatting sqref="G22:G28">
    <cfRule type="cellIs" dxfId="692" priority="15" operator="equal">
      <formula>FALSE</formula>
    </cfRule>
  </conditionalFormatting>
  <conditionalFormatting sqref="F29">
    <cfRule type="cellIs" dxfId="691" priority="14" operator="equal">
      <formula>FALSE</formula>
    </cfRule>
  </conditionalFormatting>
  <conditionalFormatting sqref="A30">
    <cfRule type="cellIs" dxfId="690" priority="12" operator="equal">
      <formula>FALSE</formula>
    </cfRule>
  </conditionalFormatting>
  <conditionalFormatting sqref="A30:A36">
    <cfRule type="containsText" dxfId="689" priority="11" operator="containsText" text="FALSE">
      <formula>NOT(ISERROR(SEARCH("FALSE",A30)))</formula>
    </cfRule>
  </conditionalFormatting>
  <conditionalFormatting sqref="B36">
    <cfRule type="cellIs" dxfId="688" priority="9" operator="equal">
      <formula>FALSE</formula>
    </cfRule>
  </conditionalFormatting>
  <conditionalFormatting sqref="A22:A28">
    <cfRule type="containsText" dxfId="687" priority="7" operator="containsText" text="FALSE">
      <formula>NOT(ISERROR(SEARCH("FALSE",A22)))</formula>
    </cfRule>
  </conditionalFormatting>
  <conditionalFormatting sqref="F22:F28">
    <cfRule type="containsText" dxfId="686" priority="5" operator="containsText" text="FALSE">
      <formula>NOT(ISERROR(SEARCH("FALSE",F22)))</formula>
    </cfRule>
  </conditionalFormatting>
  <conditionalFormatting sqref="B8:D8">
    <cfRule type="cellIs" dxfId="685" priority="2" operator="equal">
      <formula>0</formula>
    </cfRule>
  </conditionalFormatting>
  <conditionalFormatting sqref="B9:D10">
    <cfRule type="cellIs" dxfId="684" priority="1" operator="equal">
      <formula>0</formula>
    </cfRule>
  </conditionalFormatting>
  <dataValidations count="3">
    <dataValidation allowBlank="1" showInputMessage="1" showErrorMessage="1" prompt="Enter your MSU ID into this field and it will populate to all the other time re[prts in this workbook." sqref="B8 J8" xr:uid="{00000000-0002-0000-0700-000000000000}"/>
    <dataValidation allowBlank="1" showInputMessage="1" showErrorMessage="1" prompt="Enter your Name into this field and it will populate to all the other time reports in this workbook." sqref="B9 J9" xr:uid="{00000000-0002-0000-0700-000001000000}"/>
    <dataValidation allowBlank="1" showInputMessage="1" showErrorMessage="1" prompt="Enter your Department Name into this field and it will populate to all the other time reports in this workbook." sqref="B10 J10" xr:uid="{00000000-0002-0000-0700-000002000000}"/>
  </dataValidations>
  <printOptions horizontalCentered="1"/>
  <pageMargins left="0" right="0" top="0.5" bottom="0.5" header="0.3" footer="0.3"/>
  <pageSetup scale="92" orientation="portrait" r:id="rId1"/>
  <headerFooter>
    <oddFooter>&amp;RMay-2018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L53"/>
  <sheetViews>
    <sheetView showGridLines="0" zoomScale="98" zoomScaleNormal="98" workbookViewId="0">
      <pane ySplit="13" topLeftCell="A16" activePane="bottomLeft" state="frozen"/>
      <selection activeCell="N6" sqref="N6"/>
      <selection pane="bottomLeft" activeCell="C18" sqref="C18"/>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4"/>
    <col min="11" max="11" width="13.5" style="11" hidden="1" customWidth="1"/>
    <col min="12" max="12" width="19" style="6" hidden="1" customWidth="1"/>
  </cols>
  <sheetData>
    <row r="1" spans="1:12" ht="23.25" x14ac:dyDescent="0.2">
      <c r="A1" s="175" t="s">
        <v>0</v>
      </c>
      <c r="B1" s="175"/>
      <c r="C1" s="175"/>
      <c r="D1" s="175"/>
      <c r="E1" s="175"/>
      <c r="F1" s="175"/>
      <c r="G1" s="175"/>
      <c r="H1" s="175"/>
      <c r="I1" s="175"/>
    </row>
    <row r="2" spans="1:12" ht="23.25" x14ac:dyDescent="0.2">
      <c r="A2" s="175" t="s">
        <v>1</v>
      </c>
      <c r="B2" s="175"/>
      <c r="C2" s="175"/>
      <c r="D2" s="175"/>
      <c r="E2" s="175"/>
      <c r="F2" s="175"/>
      <c r="G2" s="175"/>
      <c r="H2" s="175"/>
      <c r="I2" s="175"/>
    </row>
    <row r="3" spans="1:12" ht="13.5" thickBot="1" x14ac:dyDescent="0.25">
      <c r="A3" s="34"/>
      <c r="B3" s="34"/>
      <c r="C3" s="34"/>
      <c r="D3" s="34"/>
      <c r="E3" s="34"/>
      <c r="F3" s="34"/>
      <c r="G3" s="34"/>
      <c r="H3" s="34"/>
      <c r="I3" s="34"/>
    </row>
    <row r="4" spans="1:12" ht="13.5" customHeight="1" x14ac:dyDescent="0.2">
      <c r="A4" s="176" t="s">
        <v>2</v>
      </c>
      <c r="B4" s="176"/>
      <c r="C4" s="176"/>
      <c r="D4" s="176"/>
      <c r="E4" s="176"/>
      <c r="F4" s="176"/>
      <c r="G4" s="176"/>
      <c r="H4" s="176"/>
      <c r="I4" s="176"/>
    </row>
    <row r="5" spans="1:12" x14ac:dyDescent="0.2">
      <c r="A5" s="177"/>
      <c r="B5" s="177"/>
      <c r="C5" s="177"/>
      <c r="D5" s="177"/>
      <c r="E5" s="177"/>
      <c r="F5" s="177"/>
      <c r="G5" s="177"/>
      <c r="H5" s="177"/>
      <c r="I5" s="177"/>
    </row>
    <row r="6" spans="1:12" x14ac:dyDescent="0.2">
      <c r="A6" s="177"/>
      <c r="B6" s="177"/>
      <c r="C6" s="177"/>
      <c r="D6" s="177"/>
      <c r="E6" s="177"/>
      <c r="F6" s="177"/>
      <c r="G6" s="177"/>
      <c r="H6" s="177"/>
      <c r="I6" s="177"/>
    </row>
    <row r="7" spans="1:12" ht="13.5" thickBot="1" x14ac:dyDescent="0.25">
      <c r="A7" s="178"/>
      <c r="B7" s="178"/>
      <c r="C7" s="178"/>
      <c r="D7" s="178"/>
      <c r="E7" s="178"/>
      <c r="F7" s="178"/>
      <c r="G7" s="178"/>
      <c r="H7" s="178"/>
      <c r="I7" s="178"/>
    </row>
    <row r="8" spans="1:12" ht="18" customHeight="1" thickBot="1" x14ac:dyDescent="0.25">
      <c r="A8" s="33" t="s">
        <v>3</v>
      </c>
      <c r="B8" s="194">
        <f>'June 22, 2022 - July 6, 2022'!$B$8</f>
        <v>0</v>
      </c>
      <c r="C8" s="194"/>
      <c r="D8" s="194"/>
      <c r="E8" s="4"/>
      <c r="F8" s="33" t="s">
        <v>4</v>
      </c>
      <c r="G8" s="193">
        <f>'Payroll Schedule'!$K$14</f>
        <v>44826</v>
      </c>
      <c r="H8" s="193"/>
      <c r="I8" s="193"/>
      <c r="J8" s="37"/>
      <c r="K8" s="12" t="str">
        <f>TEXT(G8,"dddd")</f>
        <v>Thursday</v>
      </c>
    </row>
    <row r="9" spans="1:12" ht="18" customHeight="1" thickBot="1" x14ac:dyDescent="0.25">
      <c r="A9" s="33" t="s">
        <v>5</v>
      </c>
      <c r="B9" s="194">
        <f>'June 22, 2022 - July 6, 2022'!$B$9</f>
        <v>0</v>
      </c>
      <c r="C9" s="194"/>
      <c r="D9" s="194"/>
      <c r="E9" s="4"/>
      <c r="F9" s="33" t="s">
        <v>6</v>
      </c>
      <c r="G9" s="188">
        <f>'Payroll Schedule'!$L$14</f>
        <v>44839</v>
      </c>
      <c r="H9" s="188"/>
      <c r="I9" s="188"/>
      <c r="J9" s="38"/>
    </row>
    <row r="10" spans="1:12" ht="18" customHeight="1" thickBot="1" x14ac:dyDescent="0.25">
      <c r="A10" s="33" t="s">
        <v>7</v>
      </c>
      <c r="B10" s="194">
        <f>'June 22, 2022 - July 6, 2022'!$B$10</f>
        <v>0</v>
      </c>
      <c r="C10" s="194"/>
      <c r="D10" s="194"/>
      <c r="E10" s="4"/>
      <c r="F10" s="33" t="s">
        <v>8</v>
      </c>
      <c r="G10" s="189">
        <f>'Payroll Schedule'!$B$14</f>
        <v>19</v>
      </c>
      <c r="H10" s="189"/>
      <c r="I10" s="189"/>
      <c r="J10" s="38"/>
    </row>
    <row r="11" spans="1:12" ht="13.5" thickBot="1" x14ac:dyDescent="0.25">
      <c r="A11" s="34"/>
      <c r="B11" s="34"/>
      <c r="C11" s="34"/>
      <c r="D11" s="34"/>
      <c r="E11" s="34"/>
      <c r="F11" s="34"/>
      <c r="G11" s="34"/>
      <c r="H11" s="34"/>
      <c r="I11" s="34"/>
    </row>
    <row r="12" spans="1:12" s="2" customFormat="1" ht="39.75" thickTop="1" thickBot="1" x14ac:dyDescent="0.2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25">
      <c r="A13" s="204" t="s">
        <v>12</v>
      </c>
      <c r="B13" s="204"/>
      <c r="C13" s="152">
        <f>'Sept 7, 2022 - Sept 21, 2022'!$C$37</f>
        <v>0</v>
      </c>
      <c r="D13" s="152"/>
      <c r="E13" s="153"/>
      <c r="F13" s="154"/>
      <c r="G13" s="155"/>
      <c r="H13" s="156"/>
      <c r="I13" s="156"/>
      <c r="J13" s="39"/>
      <c r="K13" s="5"/>
      <c r="L13" s="3"/>
    </row>
    <row r="14" spans="1:12" ht="18" customHeight="1" thickTop="1" x14ac:dyDescent="0.2">
      <c r="A14" s="128" t="str">
        <f t="shared" ref="A14:A20" si="0">K14</f>
        <v/>
      </c>
      <c r="B14" s="129" t="s">
        <v>13</v>
      </c>
      <c r="C14" s="151"/>
      <c r="D14" s="130"/>
      <c r="E14" s="131"/>
      <c r="F14" s="128" t="b">
        <f t="shared" ref="F14:F20" si="1">K38</f>
        <v>0</v>
      </c>
      <c r="G14" s="132" t="s">
        <v>13</v>
      </c>
      <c r="H14" s="130"/>
      <c r="I14" s="130"/>
      <c r="K14" s="5" t="str">
        <f t="shared" ref="K14:K20" si="2">IF(EXACT(L14,$K$8)=TRUE,$G$8,IF(K13=0,"",IF(K13&lt;$G$9,K13+1,IF(K13=$G$9,""))))</f>
        <v/>
      </c>
      <c r="L14" s="3" t="s">
        <v>13</v>
      </c>
    </row>
    <row r="15" spans="1:12" ht="18" customHeight="1" x14ac:dyDescent="0.2">
      <c r="A15" s="26" t="b">
        <f t="shared" si="0"/>
        <v>0</v>
      </c>
      <c r="B15" s="134" t="s">
        <v>14</v>
      </c>
      <c r="C15" s="136"/>
      <c r="D15" s="136"/>
      <c r="E15" s="131"/>
      <c r="F15" s="26" t="b">
        <f t="shared" si="1"/>
        <v>0</v>
      </c>
      <c r="G15" s="134" t="s">
        <v>14</v>
      </c>
      <c r="H15" s="136"/>
      <c r="I15" s="136"/>
      <c r="K15" s="5" t="b">
        <f t="shared" si="2"/>
        <v>0</v>
      </c>
      <c r="L15" s="3" t="s">
        <v>14</v>
      </c>
    </row>
    <row r="16" spans="1:12" ht="18" customHeight="1" x14ac:dyDescent="0.2">
      <c r="A16" s="26" t="b">
        <f t="shared" si="0"/>
        <v>0</v>
      </c>
      <c r="B16" s="134" t="s">
        <v>15</v>
      </c>
      <c r="C16" s="136"/>
      <c r="D16" s="136"/>
      <c r="E16" s="131"/>
      <c r="F16" s="26" t="b">
        <f t="shared" si="1"/>
        <v>0</v>
      </c>
      <c r="G16" s="134" t="s">
        <v>15</v>
      </c>
      <c r="H16" s="136"/>
      <c r="I16" s="136"/>
      <c r="K16" s="5" t="b">
        <f t="shared" si="2"/>
        <v>0</v>
      </c>
      <c r="L16" s="3" t="s">
        <v>15</v>
      </c>
    </row>
    <row r="17" spans="1:12" ht="18" customHeight="1" x14ac:dyDescent="0.2">
      <c r="A17" s="26" t="b">
        <f t="shared" si="0"/>
        <v>0</v>
      </c>
      <c r="B17" s="134" t="s">
        <v>16</v>
      </c>
      <c r="C17" s="136"/>
      <c r="D17" s="136"/>
      <c r="E17" s="131"/>
      <c r="F17" s="26" t="b">
        <f t="shared" si="1"/>
        <v>0</v>
      </c>
      <c r="G17" s="134" t="s">
        <v>16</v>
      </c>
      <c r="H17" s="136"/>
      <c r="I17" s="136"/>
      <c r="K17" s="5" t="b">
        <f t="shared" si="2"/>
        <v>0</v>
      </c>
      <c r="L17" s="3" t="s">
        <v>16</v>
      </c>
    </row>
    <row r="18" spans="1:12" ht="18" customHeight="1" x14ac:dyDescent="0.2">
      <c r="A18" s="26">
        <f t="shared" si="0"/>
        <v>44826</v>
      </c>
      <c r="B18" s="134" t="s">
        <v>17</v>
      </c>
      <c r="C18" s="135"/>
      <c r="D18" s="136"/>
      <c r="E18" s="131"/>
      <c r="F18" s="26" t="b">
        <f t="shared" si="1"/>
        <v>0</v>
      </c>
      <c r="G18" s="134" t="s">
        <v>17</v>
      </c>
      <c r="H18" s="136"/>
      <c r="I18" s="136"/>
      <c r="K18" s="5">
        <f t="shared" si="2"/>
        <v>44826</v>
      </c>
      <c r="L18" s="3" t="s">
        <v>17</v>
      </c>
    </row>
    <row r="19" spans="1:12" ht="18" customHeight="1" x14ac:dyDescent="0.2">
      <c r="A19" s="26">
        <f t="shared" si="0"/>
        <v>44827</v>
      </c>
      <c r="B19" s="134" t="s">
        <v>18</v>
      </c>
      <c r="C19" s="135"/>
      <c r="D19" s="136"/>
      <c r="E19" s="131"/>
      <c r="F19" s="26" t="b">
        <f t="shared" si="1"/>
        <v>0</v>
      </c>
      <c r="G19" s="134" t="s">
        <v>18</v>
      </c>
      <c r="H19" s="136"/>
      <c r="I19" s="136"/>
      <c r="K19" s="5">
        <f t="shared" si="2"/>
        <v>44827</v>
      </c>
      <c r="L19" s="3" t="s">
        <v>18</v>
      </c>
    </row>
    <row r="20" spans="1:12" ht="18" customHeight="1" thickBot="1" x14ac:dyDescent="0.25">
      <c r="A20" s="27">
        <f t="shared" si="0"/>
        <v>44828</v>
      </c>
      <c r="B20" s="137" t="s">
        <v>19</v>
      </c>
      <c r="C20" s="138"/>
      <c r="D20" s="139"/>
      <c r="E20" s="131"/>
      <c r="F20" s="27" t="b">
        <f t="shared" si="1"/>
        <v>0</v>
      </c>
      <c r="G20" s="137" t="s">
        <v>19</v>
      </c>
      <c r="H20" s="139"/>
      <c r="I20" s="139"/>
      <c r="K20" s="5">
        <f t="shared" si="2"/>
        <v>44828</v>
      </c>
      <c r="L20" s="3" t="s">
        <v>19</v>
      </c>
    </row>
    <row r="21" spans="1:12" s="1" customFormat="1" ht="18" customHeight="1" thickTop="1" thickBot="1" x14ac:dyDescent="0.25">
      <c r="A21" s="140" t="s">
        <v>20</v>
      </c>
      <c r="B21" s="141"/>
      <c r="C21" s="142">
        <f>SUM(C13:C20)</f>
        <v>0</v>
      </c>
      <c r="D21" s="142">
        <f>IF(C21&gt;40,C21-40,0)</f>
        <v>0</v>
      </c>
      <c r="E21" s="143"/>
      <c r="F21" s="140" t="s">
        <v>23</v>
      </c>
      <c r="G21" s="141"/>
      <c r="H21" s="142">
        <f>SUM(H14:H20)</f>
        <v>0</v>
      </c>
      <c r="I21" s="142">
        <f>IF(H21&gt;40,H21-40,0)</f>
        <v>0</v>
      </c>
      <c r="J21" s="40"/>
      <c r="K21" s="8" t="s">
        <v>20</v>
      </c>
      <c r="L21" s="9"/>
    </row>
    <row r="22" spans="1:12" ht="18" customHeight="1" thickTop="1" x14ac:dyDescent="0.2">
      <c r="A22" s="128">
        <f t="shared" ref="A22:A28" si="3">K22</f>
        <v>44829</v>
      </c>
      <c r="B22" s="144" t="s">
        <v>13</v>
      </c>
      <c r="C22" s="133"/>
      <c r="D22" s="130"/>
      <c r="E22" s="131"/>
      <c r="F22" s="128" t="b">
        <f t="shared" ref="F22:F28" si="4">K46</f>
        <v>0</v>
      </c>
      <c r="G22" s="144" t="s">
        <v>13</v>
      </c>
      <c r="H22" s="130"/>
      <c r="I22" s="130"/>
      <c r="K22" s="5">
        <f>IF(K20=0,"",IF(K20&lt;$G$9,K20+1,IF(K20=$G$9,"")))</f>
        <v>44829</v>
      </c>
      <c r="L22" s="3" t="s">
        <v>13</v>
      </c>
    </row>
    <row r="23" spans="1:12" ht="18" customHeight="1" x14ac:dyDescent="0.2">
      <c r="A23" s="26">
        <f t="shared" si="3"/>
        <v>44830</v>
      </c>
      <c r="B23" s="145" t="s">
        <v>14</v>
      </c>
      <c r="C23" s="135"/>
      <c r="D23" s="136"/>
      <c r="E23" s="131"/>
      <c r="F23" s="26" t="b">
        <f t="shared" si="4"/>
        <v>0</v>
      </c>
      <c r="G23" s="145" t="s">
        <v>14</v>
      </c>
      <c r="H23" s="136"/>
      <c r="I23" s="136"/>
      <c r="K23" s="5">
        <f>IF(K22=0,"",IF(K22&lt;$G$9,K22+1,IF(K22=$G$9,"")))</f>
        <v>44830</v>
      </c>
      <c r="L23" s="3" t="s">
        <v>14</v>
      </c>
    </row>
    <row r="24" spans="1:12" ht="18" customHeight="1" x14ac:dyDescent="0.2">
      <c r="A24" s="26">
        <f t="shared" si="3"/>
        <v>44831</v>
      </c>
      <c r="B24" s="145" t="s">
        <v>15</v>
      </c>
      <c r="C24" s="135"/>
      <c r="D24" s="136"/>
      <c r="E24" s="131"/>
      <c r="F24" s="26" t="b">
        <f t="shared" si="4"/>
        <v>0</v>
      </c>
      <c r="G24" s="145" t="s">
        <v>15</v>
      </c>
      <c r="H24" s="136"/>
      <c r="I24" s="136"/>
      <c r="K24" s="5">
        <f t="shared" ref="K24:K28" si="5">IF(K23=0,"",IF(K23&lt;$G$9,K23+1,IF(K23=$G$9,"")))</f>
        <v>44831</v>
      </c>
      <c r="L24" s="3" t="s">
        <v>15</v>
      </c>
    </row>
    <row r="25" spans="1:12" ht="18" customHeight="1" x14ac:dyDescent="0.2">
      <c r="A25" s="26">
        <f t="shared" si="3"/>
        <v>44832</v>
      </c>
      <c r="B25" s="145" t="s">
        <v>16</v>
      </c>
      <c r="C25" s="135"/>
      <c r="D25" s="136"/>
      <c r="E25" s="131"/>
      <c r="F25" s="26" t="b">
        <f t="shared" si="4"/>
        <v>0</v>
      </c>
      <c r="G25" s="145" t="s">
        <v>16</v>
      </c>
      <c r="H25" s="136"/>
      <c r="I25" s="136"/>
      <c r="K25" s="5">
        <f t="shared" si="5"/>
        <v>44832</v>
      </c>
      <c r="L25" s="3" t="s">
        <v>16</v>
      </c>
    </row>
    <row r="26" spans="1:12" ht="18" customHeight="1" x14ac:dyDescent="0.2">
      <c r="A26" s="26">
        <f t="shared" si="3"/>
        <v>44833</v>
      </c>
      <c r="B26" s="145" t="s">
        <v>17</v>
      </c>
      <c r="C26" s="135"/>
      <c r="D26" s="136"/>
      <c r="E26" s="131"/>
      <c r="F26" s="26" t="b">
        <f t="shared" si="4"/>
        <v>0</v>
      </c>
      <c r="G26" s="145" t="s">
        <v>17</v>
      </c>
      <c r="H26" s="136"/>
      <c r="I26" s="136"/>
      <c r="K26" s="5">
        <f t="shared" si="5"/>
        <v>44833</v>
      </c>
      <c r="L26" s="3" t="s">
        <v>17</v>
      </c>
    </row>
    <row r="27" spans="1:12" ht="18" customHeight="1" x14ac:dyDescent="0.2">
      <c r="A27" s="26">
        <f t="shared" si="3"/>
        <v>44834</v>
      </c>
      <c r="B27" s="145" t="s">
        <v>18</v>
      </c>
      <c r="C27" s="135"/>
      <c r="D27" s="136"/>
      <c r="E27" s="131"/>
      <c r="F27" s="26" t="b">
        <f t="shared" si="4"/>
        <v>0</v>
      </c>
      <c r="G27" s="145" t="s">
        <v>18</v>
      </c>
      <c r="H27" s="136"/>
      <c r="I27" s="136"/>
      <c r="K27" s="5">
        <f t="shared" si="5"/>
        <v>44834</v>
      </c>
      <c r="L27" s="3" t="s">
        <v>18</v>
      </c>
    </row>
    <row r="28" spans="1:12" ht="18" customHeight="1" thickBot="1" x14ac:dyDescent="0.25">
      <c r="A28" s="27">
        <f t="shared" si="3"/>
        <v>44835</v>
      </c>
      <c r="B28" s="146" t="s">
        <v>19</v>
      </c>
      <c r="C28" s="138"/>
      <c r="D28" s="139"/>
      <c r="E28" s="131"/>
      <c r="F28" s="27" t="b">
        <f t="shared" si="4"/>
        <v>0</v>
      </c>
      <c r="G28" s="146" t="s">
        <v>19</v>
      </c>
      <c r="H28" s="139"/>
      <c r="I28" s="139"/>
      <c r="K28" s="5">
        <f t="shared" si="5"/>
        <v>44835</v>
      </c>
      <c r="L28" s="3" t="s">
        <v>19</v>
      </c>
    </row>
    <row r="29" spans="1:12" ht="18" customHeight="1" thickTop="1" thickBot="1" x14ac:dyDescent="0.25">
      <c r="A29" s="147" t="s">
        <v>21</v>
      </c>
      <c r="B29" s="141"/>
      <c r="C29" s="142">
        <f>SUM(C22:C28)</f>
        <v>0</v>
      </c>
      <c r="D29" s="142">
        <f>IF(C29&gt;40,C29-40,0)</f>
        <v>0</v>
      </c>
      <c r="E29" s="131"/>
      <c r="F29" s="148" t="s">
        <v>24</v>
      </c>
      <c r="G29" s="149"/>
      <c r="H29" s="142">
        <f>SUM(H22:H28)</f>
        <v>0</v>
      </c>
      <c r="I29" s="142">
        <f>IF(H29&gt;40,H29-40,0)</f>
        <v>0</v>
      </c>
      <c r="K29" s="8" t="s">
        <v>21</v>
      </c>
      <c r="L29" s="9"/>
    </row>
    <row r="30" spans="1:12" ht="18" customHeight="1" thickTop="1" thickBot="1" x14ac:dyDescent="0.25">
      <c r="A30" s="128">
        <f t="shared" ref="A30:A36" si="6">K30</f>
        <v>44836</v>
      </c>
      <c r="B30" s="144" t="s">
        <v>13</v>
      </c>
      <c r="C30" s="133"/>
      <c r="D30" s="130"/>
      <c r="E30" s="30"/>
      <c r="F30" s="15" t="s">
        <v>29</v>
      </c>
      <c r="G30" s="29"/>
      <c r="H30" s="31">
        <f>(C21+C29+C37+H21+H29)-C13</f>
        <v>0</v>
      </c>
      <c r="I30" s="31">
        <f>D21+D29+D37+I21+I29</f>
        <v>0</v>
      </c>
      <c r="K30" s="5">
        <f>IF(K28=0,"",IF(K28&lt;$G$9,K28+1,IF(K28=$G$9,"")))</f>
        <v>44836</v>
      </c>
      <c r="L30" s="3" t="s">
        <v>13</v>
      </c>
    </row>
    <row r="31" spans="1:12" ht="18" customHeight="1" thickTop="1" x14ac:dyDescent="0.2">
      <c r="A31" s="26">
        <f t="shared" si="6"/>
        <v>44837</v>
      </c>
      <c r="B31" s="145" t="s">
        <v>14</v>
      </c>
      <c r="C31" s="135"/>
      <c r="D31" s="136"/>
      <c r="E31" s="30"/>
      <c r="F31" s="195" t="s">
        <v>32</v>
      </c>
      <c r="G31" s="196"/>
      <c r="H31" s="196"/>
      <c r="I31" s="197"/>
      <c r="K31" s="5">
        <f>IF(K30=0,"",IF(K30&lt;$G$9,K30+1,IF(K30=$G$9,"")))</f>
        <v>44837</v>
      </c>
      <c r="L31" s="3" t="s">
        <v>14</v>
      </c>
    </row>
    <row r="32" spans="1:12" ht="18" customHeight="1" x14ac:dyDescent="0.2">
      <c r="A32" s="26">
        <f t="shared" si="6"/>
        <v>44838</v>
      </c>
      <c r="B32" s="145" t="s">
        <v>15</v>
      </c>
      <c r="C32" s="135"/>
      <c r="D32" s="136"/>
      <c r="E32" s="30"/>
      <c r="F32" s="198"/>
      <c r="G32" s="199"/>
      <c r="H32" s="199"/>
      <c r="I32" s="200"/>
      <c r="K32" s="5">
        <f t="shared" ref="K32:K36" si="7">IF(K31=0,"",IF(K31&lt;$G$9,K31+1,IF(K31=$G$9,"")))</f>
        <v>44838</v>
      </c>
      <c r="L32" s="3" t="s">
        <v>15</v>
      </c>
    </row>
    <row r="33" spans="1:12" ht="18" customHeight="1" x14ac:dyDescent="0.2">
      <c r="A33" s="26">
        <f t="shared" si="6"/>
        <v>44839</v>
      </c>
      <c r="B33" s="145" t="s">
        <v>16</v>
      </c>
      <c r="C33" s="135"/>
      <c r="D33" s="136"/>
      <c r="E33" s="30"/>
      <c r="F33" s="198"/>
      <c r="G33" s="199"/>
      <c r="H33" s="199"/>
      <c r="I33" s="200"/>
      <c r="K33" s="5">
        <f t="shared" si="7"/>
        <v>44839</v>
      </c>
      <c r="L33" s="3" t="s">
        <v>16</v>
      </c>
    </row>
    <row r="34" spans="1:12" ht="18" customHeight="1" x14ac:dyDescent="0.2">
      <c r="A34" s="26" t="str">
        <f t="shared" si="6"/>
        <v/>
      </c>
      <c r="B34" s="145" t="s">
        <v>17</v>
      </c>
      <c r="C34" s="136"/>
      <c r="D34" s="136"/>
      <c r="E34" s="30"/>
      <c r="F34" s="198"/>
      <c r="G34" s="199"/>
      <c r="H34" s="199"/>
      <c r="I34" s="200"/>
      <c r="K34" s="5" t="str">
        <f t="shared" si="7"/>
        <v/>
      </c>
      <c r="L34" s="3" t="s">
        <v>17</v>
      </c>
    </row>
    <row r="35" spans="1:12" ht="18" customHeight="1" x14ac:dyDescent="0.2">
      <c r="A35" s="26" t="b">
        <f t="shared" si="6"/>
        <v>0</v>
      </c>
      <c r="B35" s="145" t="s">
        <v>18</v>
      </c>
      <c r="C35" s="136"/>
      <c r="D35" s="136"/>
      <c r="E35" s="30"/>
      <c r="F35" s="198"/>
      <c r="G35" s="199"/>
      <c r="H35" s="199"/>
      <c r="I35" s="200"/>
      <c r="K35" s="5" t="b">
        <f t="shared" si="7"/>
        <v>0</v>
      </c>
      <c r="L35" s="3" t="s">
        <v>18</v>
      </c>
    </row>
    <row r="36" spans="1:12" ht="18" customHeight="1" thickBot="1" x14ac:dyDescent="0.25">
      <c r="A36" s="27" t="b">
        <f t="shared" si="6"/>
        <v>0</v>
      </c>
      <c r="B36" s="146" t="s">
        <v>19</v>
      </c>
      <c r="C36" s="139"/>
      <c r="D36" s="139"/>
      <c r="E36" s="30"/>
      <c r="F36" s="198"/>
      <c r="G36" s="199"/>
      <c r="H36" s="199"/>
      <c r="I36" s="200"/>
      <c r="K36" s="5" t="b">
        <f t="shared" si="7"/>
        <v>0</v>
      </c>
      <c r="L36" s="3" t="s">
        <v>19</v>
      </c>
    </row>
    <row r="37" spans="1:12" ht="18" customHeight="1" thickTop="1" thickBot="1" x14ac:dyDescent="0.25">
      <c r="A37" s="148" t="s">
        <v>22</v>
      </c>
      <c r="B37" s="149"/>
      <c r="C37" s="142">
        <f>SUM(C30:C36)</f>
        <v>0</v>
      </c>
      <c r="D37" s="142">
        <f>IF(C37&gt;40,C37-40,0)</f>
        <v>0</v>
      </c>
      <c r="E37" s="32"/>
      <c r="F37" s="201"/>
      <c r="G37" s="202"/>
      <c r="H37" s="202"/>
      <c r="I37" s="203"/>
      <c r="K37" s="8" t="s">
        <v>22</v>
      </c>
      <c r="L37" s="10"/>
    </row>
    <row r="38" spans="1:12" ht="13.5" thickTop="1" x14ac:dyDescent="0.2">
      <c r="A38" s="34"/>
      <c r="B38" s="34"/>
      <c r="C38" s="34"/>
      <c r="D38" s="34"/>
      <c r="E38" s="34"/>
      <c r="F38" s="34"/>
      <c r="G38" s="34"/>
      <c r="H38" s="34"/>
      <c r="I38" s="34"/>
      <c r="K38" s="5" t="b">
        <f>IF(K36=0,"",IF(K36&lt;$G$9,K36+1,IF(K36=$G$9,"")))</f>
        <v>0</v>
      </c>
      <c r="L38" s="3" t="s">
        <v>13</v>
      </c>
    </row>
    <row r="39" spans="1:12" ht="24.75" customHeight="1" thickBot="1" x14ac:dyDescent="0.25">
      <c r="A39" s="171"/>
      <c r="B39" s="171"/>
      <c r="C39" s="34"/>
      <c r="D39" s="35"/>
      <c r="E39" s="34"/>
      <c r="F39" s="171"/>
      <c r="G39" s="171"/>
      <c r="H39" s="34"/>
      <c r="I39" s="35"/>
      <c r="K39" s="5" t="b">
        <f>IF(K38=0,"",IF(K38&lt;$G$9,K38+1,IF(K38=$G$9,"")))</f>
        <v>0</v>
      </c>
      <c r="L39" s="3" t="s">
        <v>14</v>
      </c>
    </row>
    <row r="40" spans="1:12" x14ac:dyDescent="0.2">
      <c r="A40" s="172" t="s">
        <v>30</v>
      </c>
      <c r="B40" s="172"/>
      <c r="C40" s="34"/>
      <c r="D40" s="36" t="s">
        <v>25</v>
      </c>
      <c r="E40" s="34"/>
      <c r="F40" s="172" t="s">
        <v>31</v>
      </c>
      <c r="G40" s="172"/>
      <c r="H40" s="34"/>
      <c r="I40" s="36" t="s">
        <v>25</v>
      </c>
      <c r="K40" s="5" t="b">
        <f t="shared" ref="K40:K44" si="8">IF(K39=0,"",IF(K39&lt;$G$9,K39+1,IF(K39=$G$9,"")))</f>
        <v>0</v>
      </c>
      <c r="L40" s="3" t="s">
        <v>15</v>
      </c>
    </row>
    <row r="41" spans="1:12" x14ac:dyDescent="0.2">
      <c r="A41" s="34"/>
      <c r="B41" s="34"/>
      <c r="C41" s="34"/>
      <c r="D41" s="34"/>
      <c r="E41" s="34"/>
      <c r="F41" s="34"/>
      <c r="G41" s="34"/>
      <c r="H41" s="34"/>
      <c r="I41" s="34"/>
      <c r="K41" s="5" t="b">
        <f t="shared" si="8"/>
        <v>0</v>
      </c>
      <c r="L41" s="3" t="s">
        <v>16</v>
      </c>
    </row>
    <row r="42" spans="1:12" ht="30.75" customHeight="1" x14ac:dyDescent="0.25">
      <c r="A42" s="174" t="s">
        <v>26</v>
      </c>
      <c r="B42" s="174"/>
      <c r="C42" s="174"/>
      <c r="D42" s="174"/>
      <c r="E42" s="34"/>
      <c r="F42" s="173" t="s">
        <v>27</v>
      </c>
      <c r="G42" s="173"/>
      <c r="H42" s="173"/>
      <c r="I42" s="173"/>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10" t="s">
        <v>23</v>
      </c>
      <c r="L45" s="10"/>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10" t="s">
        <v>24</v>
      </c>
      <c r="L53" s="10"/>
    </row>
  </sheetData>
  <sheetProtection algorithmName="SHA-512" hashValue="r32Quv9lkct+2W73EPE2wFK08kDdarqoJYwtKKsbPVAkxb4f2XDflAxf5SahhMmE9HpGdhgI9QX8axHteJBYQQ==" saltValue="ZLk/xaleor4oFnolwYaFmA=="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K45 L13:L21 L28:L29 L36:L52">
    <cfRule type="cellIs" dxfId="683" priority="34" operator="equal">
      <formula>FALSE</formula>
    </cfRule>
  </conditionalFormatting>
  <conditionalFormatting sqref="A14">
    <cfRule type="cellIs" dxfId="682" priority="38" operator="equal">
      <formula>FALSE</formula>
    </cfRule>
  </conditionalFormatting>
  <conditionalFormatting sqref="L29:L37 K13:K21 K29 K37 K45">
    <cfRule type="cellIs" dxfId="681" priority="37" operator="equal">
      <formula>FALSE</formula>
    </cfRule>
  </conditionalFormatting>
  <conditionalFormatting sqref="K21">
    <cfRule type="cellIs" dxfId="680" priority="36" operator="equal">
      <formula>FALSE</formula>
    </cfRule>
  </conditionalFormatting>
  <conditionalFormatting sqref="L21:L29">
    <cfRule type="cellIs" dxfId="679" priority="35" operator="equal">
      <formula>FALSE</formula>
    </cfRule>
  </conditionalFormatting>
  <conditionalFormatting sqref="K48:K52">
    <cfRule type="cellIs" dxfId="678" priority="22" operator="equal">
      <formula>FALSE</formula>
    </cfRule>
  </conditionalFormatting>
  <conditionalFormatting sqref="F30">
    <cfRule type="cellIs" dxfId="677" priority="3" operator="equal">
      <formula>FALSE</formula>
    </cfRule>
  </conditionalFormatting>
  <conditionalFormatting sqref="K31">
    <cfRule type="cellIs" dxfId="676" priority="29" operator="equal">
      <formula>FALSE</formula>
    </cfRule>
  </conditionalFormatting>
  <conditionalFormatting sqref="K47">
    <cfRule type="cellIs" dxfId="675" priority="23" operator="equal">
      <formula>FALSE</formula>
    </cfRule>
  </conditionalFormatting>
  <conditionalFormatting sqref="K38">
    <cfRule type="cellIs" dxfId="674" priority="27" operator="equal">
      <formula>FALSE</formula>
    </cfRule>
  </conditionalFormatting>
  <conditionalFormatting sqref="K39">
    <cfRule type="cellIs" dxfId="673" priority="26" operator="equal">
      <formula>FALSE</formula>
    </cfRule>
  </conditionalFormatting>
  <conditionalFormatting sqref="K40:K44">
    <cfRule type="cellIs" dxfId="672" priority="25" operator="equal">
      <formula>FALSE</formula>
    </cfRule>
  </conditionalFormatting>
  <conditionalFormatting sqref="K22">
    <cfRule type="cellIs" dxfId="671" priority="33" operator="equal">
      <formula>FALSE</formula>
    </cfRule>
  </conditionalFormatting>
  <conditionalFormatting sqref="K23">
    <cfRule type="cellIs" dxfId="670" priority="32" operator="equal">
      <formula>FALSE</formula>
    </cfRule>
  </conditionalFormatting>
  <conditionalFormatting sqref="K24:K28">
    <cfRule type="cellIs" dxfId="669" priority="31" operator="equal">
      <formula>FALSE</formula>
    </cfRule>
  </conditionalFormatting>
  <conditionalFormatting sqref="K30">
    <cfRule type="cellIs" dxfId="668" priority="30" operator="equal">
      <formula>FALSE</formula>
    </cfRule>
  </conditionalFormatting>
  <conditionalFormatting sqref="B30:B36">
    <cfRule type="cellIs" dxfId="667" priority="10" operator="equal">
      <formula>FALSE</formula>
    </cfRule>
  </conditionalFormatting>
  <conditionalFormatting sqref="K32:K36">
    <cfRule type="cellIs" dxfId="666" priority="28" operator="equal">
      <formula>FALSE</formula>
    </cfRule>
  </conditionalFormatting>
  <conditionalFormatting sqref="A22">
    <cfRule type="cellIs" dxfId="665" priority="8" operator="equal">
      <formula>FALSE</formula>
    </cfRule>
  </conditionalFormatting>
  <conditionalFormatting sqref="F22">
    <cfRule type="cellIs" dxfId="664" priority="6" operator="equal">
      <formula>FALSE</formula>
    </cfRule>
  </conditionalFormatting>
  <conditionalFormatting sqref="K46">
    <cfRule type="cellIs" dxfId="663" priority="24" operator="equal">
      <formula>FALSE</formula>
    </cfRule>
  </conditionalFormatting>
  <conditionalFormatting sqref="F30">
    <cfRule type="cellIs" dxfId="662" priority="4" operator="equal">
      <formula>FALSE</formula>
    </cfRule>
  </conditionalFormatting>
  <conditionalFormatting sqref="A14:A20">
    <cfRule type="containsText" dxfId="661" priority="21" operator="containsText" text="FALSE">
      <formula>NOT(ISERROR(SEARCH("FALSE",A14)))</formula>
    </cfRule>
  </conditionalFormatting>
  <conditionalFormatting sqref="F14">
    <cfRule type="cellIs" dxfId="660" priority="20" operator="equal">
      <formula>FALSE</formula>
    </cfRule>
  </conditionalFormatting>
  <conditionalFormatting sqref="F14:F20">
    <cfRule type="containsText" dxfId="659" priority="19" operator="containsText" text="FALSE">
      <formula>NOT(ISERROR(SEARCH("FALSE",F14)))</formula>
    </cfRule>
  </conditionalFormatting>
  <conditionalFormatting sqref="B28">
    <cfRule type="cellIs" dxfId="658" priority="17" operator="equal">
      <formula>FALSE</formula>
    </cfRule>
  </conditionalFormatting>
  <conditionalFormatting sqref="B22:B28">
    <cfRule type="cellIs" dxfId="657" priority="18" operator="equal">
      <formula>FALSE</formula>
    </cfRule>
  </conditionalFormatting>
  <conditionalFormatting sqref="A29">
    <cfRule type="cellIs" dxfId="656" priority="16" operator="equal">
      <formula>FALSE</formula>
    </cfRule>
  </conditionalFormatting>
  <conditionalFormatting sqref="F29">
    <cfRule type="cellIs" dxfId="655" priority="13" operator="equal">
      <formula>FALSE</formula>
    </cfRule>
  </conditionalFormatting>
  <conditionalFormatting sqref="G22:G28">
    <cfRule type="cellIs" dxfId="654" priority="15" operator="equal">
      <formula>FALSE</formula>
    </cfRule>
  </conditionalFormatting>
  <conditionalFormatting sqref="F29">
    <cfRule type="cellIs" dxfId="653" priority="14" operator="equal">
      <formula>FALSE</formula>
    </cfRule>
  </conditionalFormatting>
  <conditionalFormatting sqref="A30">
    <cfRule type="cellIs" dxfId="652" priority="12" operator="equal">
      <formula>FALSE</formula>
    </cfRule>
  </conditionalFormatting>
  <conditionalFormatting sqref="A30:A36">
    <cfRule type="containsText" dxfId="651" priority="11" operator="containsText" text="FALSE">
      <formula>NOT(ISERROR(SEARCH("FALSE",A30)))</formula>
    </cfRule>
  </conditionalFormatting>
  <conditionalFormatting sqref="B36">
    <cfRule type="cellIs" dxfId="650" priority="9" operator="equal">
      <formula>FALSE</formula>
    </cfRule>
  </conditionalFormatting>
  <conditionalFormatting sqref="A22:A28">
    <cfRule type="containsText" dxfId="649" priority="7" operator="containsText" text="FALSE">
      <formula>NOT(ISERROR(SEARCH("FALSE",A22)))</formula>
    </cfRule>
  </conditionalFormatting>
  <conditionalFormatting sqref="F22:F28">
    <cfRule type="containsText" dxfId="648" priority="5" operator="containsText" text="FALSE">
      <formula>NOT(ISERROR(SEARCH("FALSE",F22)))</formula>
    </cfRule>
  </conditionalFormatting>
  <conditionalFormatting sqref="B8:D8">
    <cfRule type="cellIs" dxfId="647" priority="2" operator="equal">
      <formula>0</formula>
    </cfRule>
  </conditionalFormatting>
  <conditionalFormatting sqref="B9:D10">
    <cfRule type="cellIs" dxfId="646" priority="1" operator="equal">
      <formula>0</formula>
    </cfRule>
  </conditionalFormatting>
  <dataValidations count="3">
    <dataValidation allowBlank="1" showInputMessage="1" showErrorMessage="1" prompt="Enter your Department Name into this field and it will populate to all the other time reports in this workbook." sqref="B10 J10" xr:uid="{00000000-0002-0000-0800-000000000000}"/>
    <dataValidation allowBlank="1" showInputMessage="1" showErrorMessage="1" prompt="Enter your Name into this field and it will populate to all the other time reports in this workbook." sqref="B9 J9" xr:uid="{00000000-0002-0000-0800-000001000000}"/>
    <dataValidation allowBlank="1" showInputMessage="1" showErrorMessage="1" prompt="Enter your MSU ID into this field and it will populate to all the other time re[prts in this workbook." sqref="B8 J8" xr:uid="{00000000-0002-0000-0800-000002000000}"/>
  </dataValidations>
  <printOptions horizontalCentered="1"/>
  <pageMargins left="0" right="0" top="0.5" bottom="0.5" header="0.3" footer="0.3"/>
  <pageSetup scale="92" orientation="portrait" r:id="rId1"/>
  <headerFooter>
    <oddFooter>&amp;RMay-2018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L53"/>
  <sheetViews>
    <sheetView showGridLines="0" zoomScale="98" zoomScaleNormal="98" workbookViewId="0">
      <pane ySplit="13" topLeftCell="A14" activePane="bottomLeft" state="frozen"/>
      <selection activeCell="N6" sqref="N6"/>
      <selection pane="bottomLeft" activeCell="C18" sqref="C18"/>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4"/>
    <col min="11" max="11" width="13.5" style="11" hidden="1" customWidth="1"/>
    <col min="12" max="12" width="19" style="6" hidden="1" customWidth="1"/>
  </cols>
  <sheetData>
    <row r="1" spans="1:12" ht="23.25" x14ac:dyDescent="0.2">
      <c r="A1" s="175" t="s">
        <v>0</v>
      </c>
      <c r="B1" s="175"/>
      <c r="C1" s="175"/>
      <c r="D1" s="175"/>
      <c r="E1" s="175"/>
      <c r="F1" s="175"/>
      <c r="G1" s="175"/>
      <c r="H1" s="175"/>
      <c r="I1" s="175"/>
    </row>
    <row r="2" spans="1:12" ht="23.25" x14ac:dyDescent="0.2">
      <c r="A2" s="175" t="s">
        <v>1</v>
      </c>
      <c r="B2" s="175"/>
      <c r="C2" s="175"/>
      <c r="D2" s="175"/>
      <c r="E2" s="175"/>
      <c r="F2" s="175"/>
      <c r="G2" s="175"/>
      <c r="H2" s="175"/>
      <c r="I2" s="175"/>
    </row>
    <row r="3" spans="1:12" ht="13.5" thickBot="1" x14ac:dyDescent="0.25">
      <c r="A3" s="34"/>
      <c r="B3" s="34"/>
      <c r="C3" s="34"/>
      <c r="D3" s="34"/>
      <c r="E3" s="34"/>
      <c r="F3" s="34"/>
      <c r="G3" s="34"/>
      <c r="H3" s="34"/>
      <c r="I3" s="34"/>
    </row>
    <row r="4" spans="1:12" ht="13.5" customHeight="1" x14ac:dyDescent="0.2">
      <c r="A4" s="176" t="s">
        <v>2</v>
      </c>
      <c r="B4" s="176"/>
      <c r="C4" s="176"/>
      <c r="D4" s="176"/>
      <c r="E4" s="176"/>
      <c r="F4" s="176"/>
      <c r="G4" s="176"/>
      <c r="H4" s="176"/>
      <c r="I4" s="176"/>
    </row>
    <row r="5" spans="1:12" x14ac:dyDescent="0.2">
      <c r="A5" s="177"/>
      <c r="B5" s="177"/>
      <c r="C5" s="177"/>
      <c r="D5" s="177"/>
      <c r="E5" s="177"/>
      <c r="F5" s="177"/>
      <c r="G5" s="177"/>
      <c r="H5" s="177"/>
      <c r="I5" s="177"/>
    </row>
    <row r="6" spans="1:12" x14ac:dyDescent="0.2">
      <c r="A6" s="177"/>
      <c r="B6" s="177"/>
      <c r="C6" s="177"/>
      <c r="D6" s="177"/>
      <c r="E6" s="177"/>
      <c r="F6" s="177"/>
      <c r="G6" s="177"/>
      <c r="H6" s="177"/>
      <c r="I6" s="177"/>
    </row>
    <row r="7" spans="1:12" ht="13.5" thickBot="1" x14ac:dyDescent="0.25">
      <c r="A7" s="178"/>
      <c r="B7" s="178"/>
      <c r="C7" s="178"/>
      <c r="D7" s="178"/>
      <c r="E7" s="178"/>
      <c r="F7" s="178"/>
      <c r="G7" s="178"/>
      <c r="H7" s="178"/>
      <c r="I7" s="178"/>
    </row>
    <row r="8" spans="1:12" ht="18" customHeight="1" thickBot="1" x14ac:dyDescent="0.25">
      <c r="A8" s="33" t="s">
        <v>3</v>
      </c>
      <c r="B8" s="194">
        <f>'June 22, 2022 - July 6, 2022'!$B$8</f>
        <v>0</v>
      </c>
      <c r="C8" s="194"/>
      <c r="D8" s="194"/>
      <c r="E8" s="4"/>
      <c r="F8" s="33" t="s">
        <v>4</v>
      </c>
      <c r="G8" s="193">
        <f>'Payroll Schedule'!$K$15</f>
        <v>44840</v>
      </c>
      <c r="H8" s="193"/>
      <c r="I8" s="193"/>
      <c r="J8" s="37"/>
      <c r="K8" s="12" t="str">
        <f>TEXT(G8,"dddd")</f>
        <v>Thursday</v>
      </c>
    </row>
    <row r="9" spans="1:12" ht="18" customHeight="1" thickBot="1" x14ac:dyDescent="0.25">
      <c r="A9" s="33" t="s">
        <v>5</v>
      </c>
      <c r="B9" s="194">
        <f>'June 22, 2022 - July 6, 2022'!$B$9</f>
        <v>0</v>
      </c>
      <c r="C9" s="194"/>
      <c r="D9" s="194"/>
      <c r="E9" s="4"/>
      <c r="F9" s="33" t="s">
        <v>6</v>
      </c>
      <c r="G9" s="188">
        <f>'Payroll Schedule'!$L$15</f>
        <v>44854</v>
      </c>
      <c r="H9" s="188"/>
      <c r="I9" s="188"/>
      <c r="J9" s="38"/>
    </row>
    <row r="10" spans="1:12" ht="18" customHeight="1" thickBot="1" x14ac:dyDescent="0.25">
      <c r="A10" s="33" t="s">
        <v>7</v>
      </c>
      <c r="B10" s="194">
        <f>'June 22, 2022 - July 6, 2022'!$B$10</f>
        <v>0</v>
      </c>
      <c r="C10" s="194"/>
      <c r="D10" s="194"/>
      <c r="E10" s="4"/>
      <c r="F10" s="33" t="s">
        <v>8</v>
      </c>
      <c r="G10" s="189">
        <f>'Payroll Schedule'!$B$15</f>
        <v>20</v>
      </c>
      <c r="H10" s="189"/>
      <c r="I10" s="189"/>
      <c r="J10" s="38"/>
    </row>
    <row r="11" spans="1:12" ht="13.5" thickBot="1" x14ac:dyDescent="0.25">
      <c r="A11" s="34"/>
      <c r="B11" s="34"/>
      <c r="C11" s="34"/>
      <c r="D11" s="34"/>
      <c r="E11" s="34"/>
      <c r="F11" s="34"/>
      <c r="G11" s="34"/>
      <c r="H11" s="34"/>
      <c r="I11" s="34"/>
    </row>
    <row r="12" spans="1:12" s="2" customFormat="1" ht="39.75" thickTop="1" thickBot="1" x14ac:dyDescent="0.2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25">
      <c r="A13" s="204" t="s">
        <v>12</v>
      </c>
      <c r="B13" s="204"/>
      <c r="C13" s="152">
        <f>'Sept 22, 2022 - Oct 5, 2022'!$C$37</f>
        <v>0</v>
      </c>
      <c r="D13" s="152"/>
      <c r="E13" s="153"/>
      <c r="F13" s="154"/>
      <c r="G13" s="155"/>
      <c r="H13" s="156"/>
      <c r="I13" s="156"/>
      <c r="J13" s="39"/>
      <c r="K13" s="5"/>
      <c r="L13" s="3"/>
    </row>
    <row r="14" spans="1:12" ht="18" customHeight="1" thickTop="1" x14ac:dyDescent="0.2">
      <c r="A14" s="128" t="str">
        <f t="shared" ref="A14:A20" si="0">K14</f>
        <v/>
      </c>
      <c r="B14" s="129" t="s">
        <v>13</v>
      </c>
      <c r="C14" s="151"/>
      <c r="D14" s="130"/>
      <c r="E14" s="131"/>
      <c r="F14" s="128" t="b">
        <f t="shared" ref="F14:F20" si="1">K38</f>
        <v>0</v>
      </c>
      <c r="G14" s="132" t="s">
        <v>13</v>
      </c>
      <c r="H14" s="130"/>
      <c r="I14" s="130"/>
      <c r="K14" s="5" t="str">
        <f t="shared" ref="K14:K20" si="2">IF(EXACT(L14,$K$8)=TRUE,$G$8,IF(K13=0,"",IF(K13&lt;$G$9,K13+1,IF(K13=$G$9,""))))</f>
        <v/>
      </c>
      <c r="L14" s="3" t="s">
        <v>13</v>
      </c>
    </row>
    <row r="15" spans="1:12" ht="18" customHeight="1" x14ac:dyDescent="0.2">
      <c r="A15" s="26" t="b">
        <f t="shared" si="0"/>
        <v>0</v>
      </c>
      <c r="B15" s="134" t="s">
        <v>14</v>
      </c>
      <c r="C15" s="136"/>
      <c r="D15" s="136"/>
      <c r="E15" s="131"/>
      <c r="F15" s="26" t="b">
        <f t="shared" si="1"/>
        <v>0</v>
      </c>
      <c r="G15" s="134" t="s">
        <v>14</v>
      </c>
      <c r="H15" s="136"/>
      <c r="I15" s="136"/>
      <c r="K15" s="5" t="b">
        <f t="shared" si="2"/>
        <v>0</v>
      </c>
      <c r="L15" s="3" t="s">
        <v>14</v>
      </c>
    </row>
    <row r="16" spans="1:12" ht="18" customHeight="1" x14ac:dyDescent="0.2">
      <c r="A16" s="26" t="b">
        <f t="shared" si="0"/>
        <v>0</v>
      </c>
      <c r="B16" s="134" t="s">
        <v>15</v>
      </c>
      <c r="C16" s="136"/>
      <c r="D16" s="136"/>
      <c r="E16" s="131"/>
      <c r="F16" s="26" t="b">
        <f t="shared" si="1"/>
        <v>0</v>
      </c>
      <c r="G16" s="134" t="s">
        <v>15</v>
      </c>
      <c r="H16" s="136"/>
      <c r="I16" s="136"/>
      <c r="K16" s="5" t="b">
        <f t="shared" si="2"/>
        <v>0</v>
      </c>
      <c r="L16" s="3" t="s">
        <v>15</v>
      </c>
    </row>
    <row r="17" spans="1:12" ht="18" customHeight="1" x14ac:dyDescent="0.2">
      <c r="A17" s="26" t="b">
        <f t="shared" si="0"/>
        <v>0</v>
      </c>
      <c r="B17" s="134" t="s">
        <v>16</v>
      </c>
      <c r="C17" s="136"/>
      <c r="D17" s="136"/>
      <c r="E17" s="131"/>
      <c r="F17" s="26" t="b">
        <f t="shared" si="1"/>
        <v>0</v>
      </c>
      <c r="G17" s="134" t="s">
        <v>16</v>
      </c>
      <c r="H17" s="136"/>
      <c r="I17" s="136"/>
      <c r="K17" s="5" t="b">
        <f t="shared" si="2"/>
        <v>0</v>
      </c>
      <c r="L17" s="3" t="s">
        <v>16</v>
      </c>
    </row>
    <row r="18" spans="1:12" ht="18" customHeight="1" x14ac:dyDescent="0.2">
      <c r="A18" s="26">
        <f t="shared" si="0"/>
        <v>44840</v>
      </c>
      <c r="B18" s="134" t="s">
        <v>17</v>
      </c>
      <c r="C18" s="135"/>
      <c r="D18" s="136"/>
      <c r="E18" s="131"/>
      <c r="F18" s="26" t="b">
        <f t="shared" si="1"/>
        <v>0</v>
      </c>
      <c r="G18" s="134" t="s">
        <v>17</v>
      </c>
      <c r="H18" s="136"/>
      <c r="I18" s="136"/>
      <c r="K18" s="5">
        <f t="shared" si="2"/>
        <v>44840</v>
      </c>
      <c r="L18" s="3" t="s">
        <v>17</v>
      </c>
    </row>
    <row r="19" spans="1:12" ht="18" customHeight="1" x14ac:dyDescent="0.2">
      <c r="A19" s="26">
        <f t="shared" si="0"/>
        <v>44841</v>
      </c>
      <c r="B19" s="134" t="s">
        <v>18</v>
      </c>
      <c r="C19" s="135"/>
      <c r="D19" s="136"/>
      <c r="E19" s="131"/>
      <c r="F19" s="26" t="b">
        <f t="shared" si="1"/>
        <v>0</v>
      </c>
      <c r="G19" s="134" t="s">
        <v>18</v>
      </c>
      <c r="H19" s="136"/>
      <c r="I19" s="136"/>
      <c r="K19" s="5">
        <f t="shared" si="2"/>
        <v>44841</v>
      </c>
      <c r="L19" s="3" t="s">
        <v>18</v>
      </c>
    </row>
    <row r="20" spans="1:12" ht="18" customHeight="1" thickBot="1" x14ac:dyDescent="0.25">
      <c r="A20" s="27">
        <f t="shared" si="0"/>
        <v>44842</v>
      </c>
      <c r="B20" s="137" t="s">
        <v>19</v>
      </c>
      <c r="C20" s="138"/>
      <c r="D20" s="139"/>
      <c r="E20" s="131"/>
      <c r="F20" s="27" t="b">
        <f t="shared" si="1"/>
        <v>0</v>
      </c>
      <c r="G20" s="137" t="s">
        <v>19</v>
      </c>
      <c r="H20" s="139"/>
      <c r="I20" s="139"/>
      <c r="K20" s="5">
        <f t="shared" si="2"/>
        <v>44842</v>
      </c>
      <c r="L20" s="3" t="s">
        <v>19</v>
      </c>
    </row>
    <row r="21" spans="1:12" s="1" customFormat="1" ht="18" customHeight="1" thickTop="1" thickBot="1" x14ac:dyDescent="0.25">
      <c r="A21" s="140" t="s">
        <v>20</v>
      </c>
      <c r="B21" s="141"/>
      <c r="C21" s="142">
        <f>SUM(C13:C20)</f>
        <v>0</v>
      </c>
      <c r="D21" s="142">
        <f>IF(C21&gt;40,C21-40,0)</f>
        <v>0</v>
      </c>
      <c r="E21" s="143"/>
      <c r="F21" s="140" t="s">
        <v>23</v>
      </c>
      <c r="G21" s="141"/>
      <c r="H21" s="142">
        <f>SUM(H14:H20)</f>
        <v>0</v>
      </c>
      <c r="I21" s="142">
        <f>IF(H21&gt;40,H21-40,0)</f>
        <v>0</v>
      </c>
      <c r="J21" s="40"/>
      <c r="K21" s="8" t="s">
        <v>20</v>
      </c>
      <c r="L21" s="9"/>
    </row>
    <row r="22" spans="1:12" ht="18" customHeight="1" thickTop="1" x14ac:dyDescent="0.2">
      <c r="A22" s="128">
        <f t="shared" ref="A22:A28" si="3">K22</f>
        <v>44843</v>
      </c>
      <c r="B22" s="144" t="s">
        <v>13</v>
      </c>
      <c r="C22" s="133"/>
      <c r="D22" s="130"/>
      <c r="E22" s="131"/>
      <c r="F22" s="128" t="b">
        <f t="shared" ref="F22:F28" si="4">K46</f>
        <v>0</v>
      </c>
      <c r="G22" s="144" t="s">
        <v>13</v>
      </c>
      <c r="H22" s="130"/>
      <c r="I22" s="130"/>
      <c r="K22" s="5">
        <f>IF(K20=0,"",IF(K20&lt;$G$9,K20+1,IF(K20=$G$9,"")))</f>
        <v>44843</v>
      </c>
      <c r="L22" s="3" t="s">
        <v>13</v>
      </c>
    </row>
    <row r="23" spans="1:12" ht="18" customHeight="1" x14ac:dyDescent="0.2">
      <c r="A23" s="26">
        <f t="shared" si="3"/>
        <v>44844</v>
      </c>
      <c r="B23" s="145" t="s">
        <v>14</v>
      </c>
      <c r="C23" s="135"/>
      <c r="D23" s="136"/>
      <c r="E23" s="131"/>
      <c r="F23" s="26" t="b">
        <f t="shared" si="4"/>
        <v>0</v>
      </c>
      <c r="G23" s="145" t="s">
        <v>14</v>
      </c>
      <c r="H23" s="136"/>
      <c r="I23" s="136"/>
      <c r="K23" s="5">
        <f>IF(K22=0,"",IF(K22&lt;$G$9,K22+1,IF(K22=$G$9,"")))</f>
        <v>44844</v>
      </c>
      <c r="L23" s="3" t="s">
        <v>14</v>
      </c>
    </row>
    <row r="24" spans="1:12" ht="18" customHeight="1" x14ac:dyDescent="0.2">
      <c r="A24" s="26">
        <f t="shared" si="3"/>
        <v>44845</v>
      </c>
      <c r="B24" s="145" t="s">
        <v>15</v>
      </c>
      <c r="C24" s="135"/>
      <c r="D24" s="136"/>
      <c r="E24" s="131"/>
      <c r="F24" s="26" t="b">
        <f t="shared" si="4"/>
        <v>0</v>
      </c>
      <c r="G24" s="145" t="s">
        <v>15</v>
      </c>
      <c r="H24" s="136"/>
      <c r="I24" s="136"/>
      <c r="K24" s="5">
        <f t="shared" ref="K24:K28" si="5">IF(K23=0,"",IF(K23&lt;$G$9,K23+1,IF(K23=$G$9,"")))</f>
        <v>44845</v>
      </c>
      <c r="L24" s="3" t="s">
        <v>15</v>
      </c>
    </row>
    <row r="25" spans="1:12" ht="18" customHeight="1" x14ac:dyDescent="0.2">
      <c r="A25" s="26">
        <f t="shared" si="3"/>
        <v>44846</v>
      </c>
      <c r="B25" s="145" t="s">
        <v>16</v>
      </c>
      <c r="C25" s="135"/>
      <c r="D25" s="136"/>
      <c r="E25" s="131"/>
      <c r="F25" s="26" t="b">
        <f t="shared" si="4"/>
        <v>0</v>
      </c>
      <c r="G25" s="145" t="s">
        <v>16</v>
      </c>
      <c r="H25" s="136"/>
      <c r="I25" s="136"/>
      <c r="K25" s="5">
        <f t="shared" si="5"/>
        <v>44846</v>
      </c>
      <c r="L25" s="3" t="s">
        <v>16</v>
      </c>
    </row>
    <row r="26" spans="1:12" ht="18" customHeight="1" x14ac:dyDescent="0.2">
      <c r="A26" s="26">
        <f t="shared" si="3"/>
        <v>44847</v>
      </c>
      <c r="B26" s="145" t="s">
        <v>17</v>
      </c>
      <c r="C26" s="135"/>
      <c r="D26" s="136"/>
      <c r="E26" s="131"/>
      <c r="F26" s="26" t="b">
        <f t="shared" si="4"/>
        <v>0</v>
      </c>
      <c r="G26" s="145" t="s">
        <v>17</v>
      </c>
      <c r="H26" s="136"/>
      <c r="I26" s="136"/>
      <c r="K26" s="5">
        <f t="shared" si="5"/>
        <v>44847</v>
      </c>
      <c r="L26" s="3" t="s">
        <v>17</v>
      </c>
    </row>
    <row r="27" spans="1:12" ht="18" customHeight="1" x14ac:dyDescent="0.2">
      <c r="A27" s="26">
        <f t="shared" si="3"/>
        <v>44848</v>
      </c>
      <c r="B27" s="145" t="s">
        <v>18</v>
      </c>
      <c r="C27" s="135"/>
      <c r="D27" s="136"/>
      <c r="E27" s="131"/>
      <c r="F27" s="26" t="b">
        <f t="shared" si="4"/>
        <v>0</v>
      </c>
      <c r="G27" s="145" t="s">
        <v>18</v>
      </c>
      <c r="H27" s="136"/>
      <c r="I27" s="136"/>
      <c r="K27" s="5">
        <f t="shared" si="5"/>
        <v>44848</v>
      </c>
      <c r="L27" s="3" t="s">
        <v>18</v>
      </c>
    </row>
    <row r="28" spans="1:12" ht="18" customHeight="1" thickBot="1" x14ac:dyDescent="0.25">
      <c r="A28" s="27">
        <f t="shared" si="3"/>
        <v>44849</v>
      </c>
      <c r="B28" s="146" t="s">
        <v>19</v>
      </c>
      <c r="C28" s="138"/>
      <c r="D28" s="139"/>
      <c r="E28" s="131"/>
      <c r="F28" s="27" t="b">
        <f t="shared" si="4"/>
        <v>0</v>
      </c>
      <c r="G28" s="146" t="s">
        <v>19</v>
      </c>
      <c r="H28" s="139"/>
      <c r="I28" s="139"/>
      <c r="K28" s="5">
        <f t="shared" si="5"/>
        <v>44849</v>
      </c>
      <c r="L28" s="3" t="s">
        <v>19</v>
      </c>
    </row>
    <row r="29" spans="1:12" ht="18" customHeight="1" thickTop="1" thickBot="1" x14ac:dyDescent="0.25">
      <c r="A29" s="147" t="s">
        <v>21</v>
      </c>
      <c r="B29" s="141"/>
      <c r="C29" s="142">
        <f>SUM(C22:C28)</f>
        <v>0</v>
      </c>
      <c r="D29" s="142">
        <f>IF(C29&gt;40,C29-40,0)</f>
        <v>0</v>
      </c>
      <c r="E29" s="131"/>
      <c r="F29" s="148" t="s">
        <v>24</v>
      </c>
      <c r="G29" s="149"/>
      <c r="H29" s="142">
        <f>SUM(H22:H28)</f>
        <v>0</v>
      </c>
      <c r="I29" s="142">
        <f>IF(H29&gt;40,H29-40,0)</f>
        <v>0</v>
      </c>
      <c r="K29" s="8" t="s">
        <v>21</v>
      </c>
      <c r="L29" s="9"/>
    </row>
    <row r="30" spans="1:12" ht="18" customHeight="1" thickTop="1" thickBot="1" x14ac:dyDescent="0.25">
      <c r="A30" s="128">
        <f t="shared" ref="A30:A36" si="6">K30</f>
        <v>44850</v>
      </c>
      <c r="B30" s="144" t="s">
        <v>13</v>
      </c>
      <c r="C30" s="133"/>
      <c r="D30" s="130"/>
      <c r="E30" s="30"/>
      <c r="F30" s="15" t="s">
        <v>29</v>
      </c>
      <c r="G30" s="29"/>
      <c r="H30" s="31">
        <f>(C21+C29+C37+H21+H29)-C13</f>
        <v>0</v>
      </c>
      <c r="I30" s="31">
        <f>D21+D29+D37+I21+I29</f>
        <v>0</v>
      </c>
      <c r="K30" s="5">
        <f>IF(K28=0,"",IF(K28&lt;$G$9,K28+1,IF(K28=$G$9,"")))</f>
        <v>44850</v>
      </c>
      <c r="L30" s="3" t="s">
        <v>13</v>
      </c>
    </row>
    <row r="31" spans="1:12" ht="18" customHeight="1" thickTop="1" x14ac:dyDescent="0.2">
      <c r="A31" s="26">
        <f t="shared" si="6"/>
        <v>44851</v>
      </c>
      <c r="B31" s="145" t="s">
        <v>14</v>
      </c>
      <c r="C31" s="135"/>
      <c r="D31" s="136"/>
      <c r="E31" s="30"/>
      <c r="F31" s="195" t="s">
        <v>32</v>
      </c>
      <c r="G31" s="196"/>
      <c r="H31" s="196"/>
      <c r="I31" s="197"/>
      <c r="K31" s="5">
        <f>IF(K30=0,"",IF(K30&lt;$G$9,K30+1,IF(K30=$G$9,"")))</f>
        <v>44851</v>
      </c>
      <c r="L31" s="3" t="s">
        <v>14</v>
      </c>
    </row>
    <row r="32" spans="1:12" ht="18" customHeight="1" x14ac:dyDescent="0.2">
      <c r="A32" s="26">
        <f t="shared" si="6"/>
        <v>44852</v>
      </c>
      <c r="B32" s="145" t="s">
        <v>15</v>
      </c>
      <c r="C32" s="135"/>
      <c r="D32" s="136"/>
      <c r="E32" s="30"/>
      <c r="F32" s="198"/>
      <c r="G32" s="199"/>
      <c r="H32" s="199"/>
      <c r="I32" s="200"/>
      <c r="K32" s="5">
        <f t="shared" ref="K32:K36" si="7">IF(K31=0,"",IF(K31&lt;$G$9,K31+1,IF(K31=$G$9,"")))</f>
        <v>44852</v>
      </c>
      <c r="L32" s="3" t="s">
        <v>15</v>
      </c>
    </row>
    <row r="33" spans="1:12" ht="18" customHeight="1" x14ac:dyDescent="0.2">
      <c r="A33" s="26">
        <f t="shared" si="6"/>
        <v>44853</v>
      </c>
      <c r="B33" s="145" t="s">
        <v>16</v>
      </c>
      <c r="C33" s="135"/>
      <c r="D33" s="136"/>
      <c r="E33" s="30"/>
      <c r="F33" s="198"/>
      <c r="G33" s="199"/>
      <c r="H33" s="199"/>
      <c r="I33" s="200"/>
      <c r="K33" s="5">
        <f t="shared" si="7"/>
        <v>44853</v>
      </c>
      <c r="L33" s="3" t="s">
        <v>16</v>
      </c>
    </row>
    <row r="34" spans="1:12" ht="18" customHeight="1" x14ac:dyDescent="0.2">
      <c r="A34" s="26">
        <f t="shared" si="6"/>
        <v>44854</v>
      </c>
      <c r="B34" s="145" t="s">
        <v>17</v>
      </c>
      <c r="C34" s="135"/>
      <c r="D34" s="136"/>
      <c r="E34" s="30"/>
      <c r="F34" s="198"/>
      <c r="G34" s="199"/>
      <c r="H34" s="199"/>
      <c r="I34" s="200"/>
      <c r="K34" s="5">
        <f t="shared" si="7"/>
        <v>44854</v>
      </c>
      <c r="L34" s="3" t="s">
        <v>17</v>
      </c>
    </row>
    <row r="35" spans="1:12" ht="18" customHeight="1" x14ac:dyDescent="0.2">
      <c r="A35" s="26" t="str">
        <f t="shared" si="6"/>
        <v/>
      </c>
      <c r="B35" s="145" t="s">
        <v>18</v>
      </c>
      <c r="C35" s="136"/>
      <c r="D35" s="136"/>
      <c r="E35" s="30"/>
      <c r="F35" s="198"/>
      <c r="G35" s="199"/>
      <c r="H35" s="199"/>
      <c r="I35" s="200"/>
      <c r="K35" s="5" t="str">
        <f t="shared" si="7"/>
        <v/>
      </c>
      <c r="L35" s="3" t="s">
        <v>18</v>
      </c>
    </row>
    <row r="36" spans="1:12" ht="18" customHeight="1" thickBot="1" x14ac:dyDescent="0.25">
      <c r="A36" s="27" t="b">
        <f t="shared" si="6"/>
        <v>0</v>
      </c>
      <c r="B36" s="146" t="s">
        <v>19</v>
      </c>
      <c r="C36" s="139"/>
      <c r="D36" s="139"/>
      <c r="E36" s="30"/>
      <c r="F36" s="198"/>
      <c r="G36" s="199"/>
      <c r="H36" s="199"/>
      <c r="I36" s="200"/>
      <c r="K36" s="5" t="b">
        <f t="shared" si="7"/>
        <v>0</v>
      </c>
      <c r="L36" s="3" t="s">
        <v>19</v>
      </c>
    </row>
    <row r="37" spans="1:12" ht="18" customHeight="1" thickTop="1" thickBot="1" x14ac:dyDescent="0.25">
      <c r="A37" s="148" t="s">
        <v>22</v>
      </c>
      <c r="B37" s="149"/>
      <c r="C37" s="142">
        <f>SUM(C30:C36)</f>
        <v>0</v>
      </c>
      <c r="D37" s="142">
        <f>IF(C37&gt;40,C37-40,0)</f>
        <v>0</v>
      </c>
      <c r="E37" s="32"/>
      <c r="F37" s="201"/>
      <c r="G37" s="202"/>
      <c r="H37" s="202"/>
      <c r="I37" s="203"/>
      <c r="K37" s="8" t="s">
        <v>22</v>
      </c>
      <c r="L37" s="10"/>
    </row>
    <row r="38" spans="1:12" ht="13.5" thickTop="1" x14ac:dyDescent="0.2">
      <c r="A38" s="34"/>
      <c r="B38" s="34"/>
      <c r="C38" s="34"/>
      <c r="D38" s="34"/>
      <c r="E38" s="34"/>
      <c r="F38" s="34"/>
      <c r="G38" s="34"/>
      <c r="H38" s="34"/>
      <c r="I38" s="34"/>
      <c r="K38" s="5" t="b">
        <f>IF(K36=0,"",IF(K36&lt;$G$9,K36+1,IF(K36=$G$9,"")))</f>
        <v>0</v>
      </c>
      <c r="L38" s="3" t="s">
        <v>13</v>
      </c>
    </row>
    <row r="39" spans="1:12" ht="24.75" customHeight="1" thickBot="1" x14ac:dyDescent="0.25">
      <c r="A39" s="171"/>
      <c r="B39" s="171"/>
      <c r="C39" s="34"/>
      <c r="D39" s="35"/>
      <c r="E39" s="34"/>
      <c r="F39" s="171"/>
      <c r="G39" s="171"/>
      <c r="H39" s="34"/>
      <c r="I39" s="35"/>
      <c r="K39" s="5" t="b">
        <f>IF(K38=0,"",IF(K38&lt;$G$9,K38+1,IF(K38=$G$9,"")))</f>
        <v>0</v>
      </c>
      <c r="L39" s="3" t="s">
        <v>14</v>
      </c>
    </row>
    <row r="40" spans="1:12" x14ac:dyDescent="0.2">
      <c r="A40" s="172" t="s">
        <v>30</v>
      </c>
      <c r="B40" s="172"/>
      <c r="C40" s="34"/>
      <c r="D40" s="36" t="s">
        <v>25</v>
      </c>
      <c r="E40" s="34"/>
      <c r="F40" s="172" t="s">
        <v>31</v>
      </c>
      <c r="G40" s="172"/>
      <c r="H40" s="34"/>
      <c r="I40" s="36" t="s">
        <v>25</v>
      </c>
      <c r="K40" s="5" t="b">
        <f t="shared" ref="K40:K44" si="8">IF(K39=0,"",IF(K39&lt;$G$9,K39+1,IF(K39=$G$9,"")))</f>
        <v>0</v>
      </c>
      <c r="L40" s="3" t="s">
        <v>15</v>
      </c>
    </row>
    <row r="41" spans="1:12" x14ac:dyDescent="0.2">
      <c r="A41" s="34"/>
      <c r="B41" s="34"/>
      <c r="C41" s="34"/>
      <c r="D41" s="34"/>
      <c r="E41" s="34"/>
      <c r="F41" s="34"/>
      <c r="G41" s="34"/>
      <c r="H41" s="34"/>
      <c r="I41" s="34"/>
      <c r="K41" s="5" t="b">
        <f t="shared" si="8"/>
        <v>0</v>
      </c>
      <c r="L41" s="3" t="s">
        <v>16</v>
      </c>
    </row>
    <row r="42" spans="1:12" ht="30.75" customHeight="1" x14ac:dyDescent="0.25">
      <c r="A42" s="174" t="s">
        <v>26</v>
      </c>
      <c r="B42" s="174"/>
      <c r="C42" s="174"/>
      <c r="D42" s="174"/>
      <c r="E42" s="34"/>
      <c r="F42" s="173" t="s">
        <v>27</v>
      </c>
      <c r="G42" s="173"/>
      <c r="H42" s="173"/>
      <c r="I42" s="173"/>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10" t="s">
        <v>23</v>
      </c>
      <c r="L45" s="10"/>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10" t="s">
        <v>24</v>
      </c>
      <c r="L53" s="10"/>
    </row>
  </sheetData>
  <sheetProtection algorithmName="SHA-512" hashValue="GoT2rEUwlnLxyLXdmqeYVtMkrA9xeOtHVtbgpsKcDJvb4rfQSEUAao22jwV2wRKp/s8TbRqzzeKAEgSUwNk5ww==" saltValue="pqMAEIC5oYzuYKXaNpa1HA=="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K45 L13:L21 L28:L29 L36:L52">
    <cfRule type="cellIs" dxfId="645" priority="34" operator="equal">
      <formula>FALSE</formula>
    </cfRule>
  </conditionalFormatting>
  <conditionalFormatting sqref="A14">
    <cfRule type="cellIs" dxfId="644" priority="38" operator="equal">
      <formula>FALSE</formula>
    </cfRule>
  </conditionalFormatting>
  <conditionalFormatting sqref="L29:L37 K13:K21 K29 K37 K45">
    <cfRule type="cellIs" dxfId="643" priority="37" operator="equal">
      <formula>FALSE</formula>
    </cfRule>
  </conditionalFormatting>
  <conditionalFormatting sqref="K21">
    <cfRule type="cellIs" dxfId="642" priority="36" operator="equal">
      <formula>FALSE</formula>
    </cfRule>
  </conditionalFormatting>
  <conditionalFormatting sqref="L21:L29">
    <cfRule type="cellIs" dxfId="641" priority="35" operator="equal">
      <formula>FALSE</formula>
    </cfRule>
  </conditionalFormatting>
  <conditionalFormatting sqref="K48:K52">
    <cfRule type="cellIs" dxfId="640" priority="22" operator="equal">
      <formula>FALSE</formula>
    </cfRule>
  </conditionalFormatting>
  <conditionalFormatting sqref="F30">
    <cfRule type="cellIs" dxfId="639" priority="3" operator="equal">
      <formula>FALSE</formula>
    </cfRule>
  </conditionalFormatting>
  <conditionalFormatting sqref="K31">
    <cfRule type="cellIs" dxfId="638" priority="29" operator="equal">
      <formula>FALSE</formula>
    </cfRule>
  </conditionalFormatting>
  <conditionalFormatting sqref="K47">
    <cfRule type="cellIs" dxfId="637" priority="23" operator="equal">
      <formula>FALSE</formula>
    </cfRule>
  </conditionalFormatting>
  <conditionalFormatting sqref="K38">
    <cfRule type="cellIs" dxfId="636" priority="27" operator="equal">
      <formula>FALSE</formula>
    </cfRule>
  </conditionalFormatting>
  <conditionalFormatting sqref="K39">
    <cfRule type="cellIs" dxfId="635" priority="26" operator="equal">
      <formula>FALSE</formula>
    </cfRule>
  </conditionalFormatting>
  <conditionalFormatting sqref="K40:K44">
    <cfRule type="cellIs" dxfId="634" priority="25" operator="equal">
      <formula>FALSE</formula>
    </cfRule>
  </conditionalFormatting>
  <conditionalFormatting sqref="K22">
    <cfRule type="cellIs" dxfId="633" priority="33" operator="equal">
      <formula>FALSE</formula>
    </cfRule>
  </conditionalFormatting>
  <conditionalFormatting sqref="K23">
    <cfRule type="cellIs" dxfId="632" priority="32" operator="equal">
      <formula>FALSE</formula>
    </cfRule>
  </conditionalFormatting>
  <conditionalFormatting sqref="K24:K28">
    <cfRule type="cellIs" dxfId="631" priority="31" operator="equal">
      <formula>FALSE</formula>
    </cfRule>
  </conditionalFormatting>
  <conditionalFormatting sqref="K30">
    <cfRule type="cellIs" dxfId="630" priority="30" operator="equal">
      <formula>FALSE</formula>
    </cfRule>
  </conditionalFormatting>
  <conditionalFormatting sqref="B30:B36">
    <cfRule type="cellIs" dxfId="629" priority="10" operator="equal">
      <formula>FALSE</formula>
    </cfRule>
  </conditionalFormatting>
  <conditionalFormatting sqref="K32:K36">
    <cfRule type="cellIs" dxfId="628" priority="28" operator="equal">
      <formula>FALSE</formula>
    </cfRule>
  </conditionalFormatting>
  <conditionalFormatting sqref="A22">
    <cfRule type="cellIs" dxfId="627" priority="8" operator="equal">
      <formula>FALSE</formula>
    </cfRule>
  </conditionalFormatting>
  <conditionalFormatting sqref="F22">
    <cfRule type="cellIs" dxfId="626" priority="6" operator="equal">
      <formula>FALSE</formula>
    </cfRule>
  </conditionalFormatting>
  <conditionalFormatting sqref="K46">
    <cfRule type="cellIs" dxfId="625" priority="24" operator="equal">
      <formula>FALSE</formula>
    </cfRule>
  </conditionalFormatting>
  <conditionalFormatting sqref="F30">
    <cfRule type="cellIs" dxfId="624" priority="4" operator="equal">
      <formula>FALSE</formula>
    </cfRule>
  </conditionalFormatting>
  <conditionalFormatting sqref="A14:A20">
    <cfRule type="containsText" dxfId="623" priority="21" operator="containsText" text="FALSE">
      <formula>NOT(ISERROR(SEARCH("FALSE",A14)))</formula>
    </cfRule>
  </conditionalFormatting>
  <conditionalFormatting sqref="F14">
    <cfRule type="cellIs" dxfId="622" priority="20" operator="equal">
      <formula>FALSE</formula>
    </cfRule>
  </conditionalFormatting>
  <conditionalFormatting sqref="F14:F20">
    <cfRule type="containsText" dxfId="621" priority="19" operator="containsText" text="FALSE">
      <formula>NOT(ISERROR(SEARCH("FALSE",F14)))</formula>
    </cfRule>
  </conditionalFormatting>
  <conditionalFormatting sqref="B28">
    <cfRule type="cellIs" dxfId="620" priority="17" operator="equal">
      <formula>FALSE</formula>
    </cfRule>
  </conditionalFormatting>
  <conditionalFormatting sqref="B22:B28">
    <cfRule type="cellIs" dxfId="619" priority="18" operator="equal">
      <formula>FALSE</formula>
    </cfRule>
  </conditionalFormatting>
  <conditionalFormatting sqref="A29">
    <cfRule type="cellIs" dxfId="618" priority="16" operator="equal">
      <formula>FALSE</formula>
    </cfRule>
  </conditionalFormatting>
  <conditionalFormatting sqref="F29">
    <cfRule type="cellIs" dxfId="617" priority="13" operator="equal">
      <formula>FALSE</formula>
    </cfRule>
  </conditionalFormatting>
  <conditionalFormatting sqref="G22:G28">
    <cfRule type="cellIs" dxfId="616" priority="15" operator="equal">
      <formula>FALSE</formula>
    </cfRule>
  </conditionalFormatting>
  <conditionalFormatting sqref="F29">
    <cfRule type="cellIs" dxfId="615" priority="14" operator="equal">
      <formula>FALSE</formula>
    </cfRule>
  </conditionalFormatting>
  <conditionalFormatting sqref="A30">
    <cfRule type="cellIs" dxfId="614" priority="12" operator="equal">
      <formula>FALSE</formula>
    </cfRule>
  </conditionalFormatting>
  <conditionalFormatting sqref="A30:A36">
    <cfRule type="containsText" dxfId="613" priority="11" operator="containsText" text="FALSE">
      <formula>NOT(ISERROR(SEARCH("FALSE",A30)))</formula>
    </cfRule>
  </conditionalFormatting>
  <conditionalFormatting sqref="B36">
    <cfRule type="cellIs" dxfId="612" priority="9" operator="equal">
      <formula>FALSE</formula>
    </cfRule>
  </conditionalFormatting>
  <conditionalFormatting sqref="A22:A28">
    <cfRule type="containsText" dxfId="611" priority="7" operator="containsText" text="FALSE">
      <formula>NOT(ISERROR(SEARCH("FALSE",A22)))</formula>
    </cfRule>
  </conditionalFormatting>
  <conditionalFormatting sqref="F22:F28">
    <cfRule type="containsText" dxfId="610" priority="5" operator="containsText" text="FALSE">
      <formula>NOT(ISERROR(SEARCH("FALSE",F22)))</formula>
    </cfRule>
  </conditionalFormatting>
  <conditionalFormatting sqref="B8:D8">
    <cfRule type="cellIs" dxfId="609" priority="2" operator="equal">
      <formula>0</formula>
    </cfRule>
  </conditionalFormatting>
  <conditionalFormatting sqref="B9:D10">
    <cfRule type="cellIs" dxfId="608" priority="1" operator="equal">
      <formula>0</formula>
    </cfRule>
  </conditionalFormatting>
  <dataValidations count="3">
    <dataValidation allowBlank="1" showInputMessage="1" showErrorMessage="1" prompt="Enter your MSU ID into this field and it will populate to all the other time re[prts in this workbook." sqref="B8 J8" xr:uid="{00000000-0002-0000-0900-000000000000}"/>
    <dataValidation allowBlank="1" showInputMessage="1" showErrorMessage="1" prompt="Enter your Name into this field and it will populate to all the other time reports in this workbook." sqref="B9 J9" xr:uid="{00000000-0002-0000-0900-000001000000}"/>
    <dataValidation allowBlank="1" showInputMessage="1" showErrorMessage="1" prompt="Enter your Department Name into this field and it will populate to all the other time reports in this workbook." sqref="B10 J10" xr:uid="{00000000-0002-0000-0900-000002000000}"/>
  </dataValidations>
  <printOptions horizontalCentered="1"/>
  <pageMargins left="0" right="0" top="0.5" bottom="0.5" header="0.3" footer="0.3"/>
  <pageSetup scale="92" orientation="portrait" r:id="rId1"/>
  <headerFooter>
    <oddFooter>&amp;RMay-2018</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L53"/>
  <sheetViews>
    <sheetView showGridLines="0" zoomScale="98" zoomScaleNormal="98" workbookViewId="0">
      <pane ySplit="13" topLeftCell="A17" activePane="bottomLeft" state="frozen"/>
      <selection activeCell="N6" sqref="N6"/>
      <selection pane="bottomLeft" activeCell="C19" sqref="C19"/>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4"/>
    <col min="11" max="11" width="13.5" style="11" hidden="1" customWidth="1"/>
    <col min="12" max="12" width="19" style="6" hidden="1" customWidth="1"/>
  </cols>
  <sheetData>
    <row r="1" spans="1:12" ht="23.25" x14ac:dyDescent="0.2">
      <c r="A1" s="175" t="s">
        <v>0</v>
      </c>
      <c r="B1" s="175"/>
      <c r="C1" s="175"/>
      <c r="D1" s="175"/>
      <c r="E1" s="175"/>
      <c r="F1" s="175"/>
      <c r="G1" s="175"/>
      <c r="H1" s="175"/>
      <c r="I1" s="175"/>
    </row>
    <row r="2" spans="1:12" ht="23.25" x14ac:dyDescent="0.2">
      <c r="A2" s="175" t="s">
        <v>1</v>
      </c>
      <c r="B2" s="175"/>
      <c r="C2" s="175"/>
      <c r="D2" s="175"/>
      <c r="E2" s="175"/>
      <c r="F2" s="175"/>
      <c r="G2" s="175"/>
      <c r="H2" s="175"/>
      <c r="I2" s="175"/>
    </row>
    <row r="3" spans="1:12" ht="13.5" thickBot="1" x14ac:dyDescent="0.25">
      <c r="A3" s="34"/>
      <c r="B3" s="34"/>
      <c r="C3" s="34"/>
      <c r="D3" s="34"/>
      <c r="E3" s="34"/>
      <c r="F3" s="34"/>
      <c r="G3" s="34"/>
      <c r="H3" s="34"/>
      <c r="I3" s="34"/>
    </row>
    <row r="4" spans="1:12" ht="13.5" customHeight="1" x14ac:dyDescent="0.2">
      <c r="A4" s="176" t="s">
        <v>2</v>
      </c>
      <c r="B4" s="176"/>
      <c r="C4" s="176"/>
      <c r="D4" s="176"/>
      <c r="E4" s="176"/>
      <c r="F4" s="176"/>
      <c r="G4" s="176"/>
      <c r="H4" s="176"/>
      <c r="I4" s="176"/>
    </row>
    <row r="5" spans="1:12" x14ac:dyDescent="0.2">
      <c r="A5" s="177"/>
      <c r="B5" s="177"/>
      <c r="C5" s="177"/>
      <c r="D5" s="177"/>
      <c r="E5" s="177"/>
      <c r="F5" s="177"/>
      <c r="G5" s="177"/>
      <c r="H5" s="177"/>
      <c r="I5" s="177"/>
    </row>
    <row r="6" spans="1:12" x14ac:dyDescent="0.2">
      <c r="A6" s="177"/>
      <c r="B6" s="177"/>
      <c r="C6" s="177"/>
      <c r="D6" s="177"/>
      <c r="E6" s="177"/>
      <c r="F6" s="177"/>
      <c r="G6" s="177"/>
      <c r="H6" s="177"/>
      <c r="I6" s="177"/>
    </row>
    <row r="7" spans="1:12" ht="13.5" thickBot="1" x14ac:dyDescent="0.25">
      <c r="A7" s="178"/>
      <c r="B7" s="178"/>
      <c r="C7" s="178"/>
      <c r="D7" s="178"/>
      <c r="E7" s="178"/>
      <c r="F7" s="178"/>
      <c r="G7" s="178"/>
      <c r="H7" s="178"/>
      <c r="I7" s="178"/>
    </row>
    <row r="8" spans="1:12" ht="18" customHeight="1" thickBot="1" x14ac:dyDescent="0.25">
      <c r="A8" s="33" t="s">
        <v>3</v>
      </c>
      <c r="B8" s="194">
        <f>'June 22, 2022 - July 6, 2022'!$B$8</f>
        <v>0</v>
      </c>
      <c r="C8" s="194"/>
      <c r="D8" s="194"/>
      <c r="E8" s="4"/>
      <c r="F8" s="33" t="s">
        <v>4</v>
      </c>
      <c r="G8" s="193">
        <f>'Payroll Schedule'!$K$17</f>
        <v>44855</v>
      </c>
      <c r="H8" s="193"/>
      <c r="I8" s="193"/>
      <c r="J8" s="37"/>
      <c r="K8" s="12" t="str">
        <f>TEXT(G8,"dddd")</f>
        <v>Friday</v>
      </c>
    </row>
    <row r="9" spans="1:12" ht="18" customHeight="1" thickBot="1" x14ac:dyDescent="0.25">
      <c r="A9" s="33" t="s">
        <v>5</v>
      </c>
      <c r="B9" s="194">
        <f>'June 22, 2022 - July 6, 2022'!$B$9</f>
        <v>0</v>
      </c>
      <c r="C9" s="194"/>
      <c r="D9" s="194"/>
      <c r="E9" s="4"/>
      <c r="F9" s="33" t="s">
        <v>6</v>
      </c>
      <c r="G9" s="188">
        <f>'Payroll Schedule'!$L$17</f>
        <v>44868</v>
      </c>
      <c r="H9" s="188"/>
      <c r="I9" s="188"/>
      <c r="J9" s="38"/>
    </row>
    <row r="10" spans="1:12" ht="18" customHeight="1" thickBot="1" x14ac:dyDescent="0.25">
      <c r="A10" s="33" t="s">
        <v>7</v>
      </c>
      <c r="B10" s="194">
        <f>'June 22, 2022 - July 6, 2022'!$B$10</f>
        <v>0</v>
      </c>
      <c r="C10" s="194"/>
      <c r="D10" s="194"/>
      <c r="E10" s="4"/>
      <c r="F10" s="33" t="s">
        <v>8</v>
      </c>
      <c r="G10" s="189">
        <f>'Payroll Schedule'!$B$17</f>
        <v>21</v>
      </c>
      <c r="H10" s="189"/>
      <c r="I10" s="189"/>
      <c r="J10" s="38"/>
    </row>
    <row r="11" spans="1:12" ht="13.5" thickBot="1" x14ac:dyDescent="0.25">
      <c r="A11" s="34"/>
      <c r="B11" s="34"/>
      <c r="C11" s="34"/>
      <c r="D11" s="34"/>
      <c r="E11" s="34"/>
      <c r="F11" s="34"/>
      <c r="G11" s="34"/>
      <c r="H11" s="34"/>
      <c r="I11" s="34"/>
    </row>
    <row r="12" spans="1:12" s="2" customFormat="1" ht="39.75" thickTop="1" thickBot="1" x14ac:dyDescent="0.2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25">
      <c r="A13" s="204" t="s">
        <v>12</v>
      </c>
      <c r="B13" s="204"/>
      <c r="C13" s="152">
        <f>'Oct 6, 2022 - Oct 20, 2022'!$C$37</f>
        <v>0</v>
      </c>
      <c r="D13" s="152"/>
      <c r="E13" s="153"/>
      <c r="F13" s="154"/>
      <c r="G13" s="155"/>
      <c r="H13" s="156"/>
      <c r="I13" s="156"/>
      <c r="J13" s="39"/>
      <c r="K13" s="5"/>
      <c r="L13" s="3"/>
    </row>
    <row r="14" spans="1:12" ht="18" customHeight="1" thickTop="1" x14ac:dyDescent="0.2">
      <c r="A14" s="128" t="str">
        <f t="shared" ref="A14:A20" si="0">K14</f>
        <v/>
      </c>
      <c r="B14" s="129" t="s">
        <v>13</v>
      </c>
      <c r="C14" s="151"/>
      <c r="D14" s="130"/>
      <c r="E14" s="131"/>
      <c r="F14" s="128" t="b">
        <f t="shared" ref="F14:F20" si="1">K38</f>
        <v>0</v>
      </c>
      <c r="G14" s="132" t="s">
        <v>13</v>
      </c>
      <c r="H14" s="130"/>
      <c r="I14" s="130"/>
      <c r="K14" s="5" t="str">
        <f t="shared" ref="K14:K20" si="2">IF(EXACT(L14,$K$8)=TRUE,$G$8,IF(K13=0,"",IF(K13&lt;$G$9,K13+1,IF(K13=$G$9,""))))</f>
        <v/>
      </c>
      <c r="L14" s="3" t="s">
        <v>13</v>
      </c>
    </row>
    <row r="15" spans="1:12" ht="18" customHeight="1" x14ac:dyDescent="0.2">
      <c r="A15" s="26" t="b">
        <f t="shared" si="0"/>
        <v>0</v>
      </c>
      <c r="B15" s="134" t="s">
        <v>14</v>
      </c>
      <c r="C15" s="136"/>
      <c r="D15" s="136"/>
      <c r="E15" s="131"/>
      <c r="F15" s="26" t="b">
        <f t="shared" si="1"/>
        <v>0</v>
      </c>
      <c r="G15" s="134" t="s">
        <v>14</v>
      </c>
      <c r="H15" s="136"/>
      <c r="I15" s="136"/>
      <c r="K15" s="5" t="b">
        <f t="shared" si="2"/>
        <v>0</v>
      </c>
      <c r="L15" s="3" t="s">
        <v>14</v>
      </c>
    </row>
    <row r="16" spans="1:12" ht="18" customHeight="1" x14ac:dyDescent="0.2">
      <c r="A16" s="26" t="b">
        <f t="shared" si="0"/>
        <v>0</v>
      </c>
      <c r="B16" s="134" t="s">
        <v>15</v>
      </c>
      <c r="C16" s="136"/>
      <c r="D16" s="136"/>
      <c r="E16" s="131"/>
      <c r="F16" s="26" t="b">
        <f t="shared" si="1"/>
        <v>0</v>
      </c>
      <c r="G16" s="134" t="s">
        <v>15</v>
      </c>
      <c r="H16" s="136"/>
      <c r="I16" s="136"/>
      <c r="K16" s="5" t="b">
        <f t="shared" si="2"/>
        <v>0</v>
      </c>
      <c r="L16" s="3" t="s">
        <v>15</v>
      </c>
    </row>
    <row r="17" spans="1:12" ht="18" customHeight="1" x14ac:dyDescent="0.2">
      <c r="A17" s="26" t="b">
        <f t="shared" si="0"/>
        <v>0</v>
      </c>
      <c r="B17" s="134" t="s">
        <v>16</v>
      </c>
      <c r="C17" s="136"/>
      <c r="D17" s="136"/>
      <c r="E17" s="131"/>
      <c r="F17" s="26" t="b">
        <f t="shared" si="1"/>
        <v>0</v>
      </c>
      <c r="G17" s="134" t="s">
        <v>16</v>
      </c>
      <c r="H17" s="136"/>
      <c r="I17" s="136"/>
      <c r="K17" s="5" t="b">
        <f t="shared" si="2"/>
        <v>0</v>
      </c>
      <c r="L17" s="3" t="s">
        <v>16</v>
      </c>
    </row>
    <row r="18" spans="1:12" ht="18" customHeight="1" x14ac:dyDescent="0.2">
      <c r="A18" s="26" t="b">
        <f t="shared" si="0"/>
        <v>0</v>
      </c>
      <c r="B18" s="134" t="s">
        <v>17</v>
      </c>
      <c r="C18" s="136"/>
      <c r="D18" s="136"/>
      <c r="E18" s="131"/>
      <c r="F18" s="26" t="b">
        <f t="shared" si="1"/>
        <v>0</v>
      </c>
      <c r="G18" s="134" t="s">
        <v>17</v>
      </c>
      <c r="H18" s="136"/>
      <c r="I18" s="136"/>
      <c r="K18" s="5" t="b">
        <f t="shared" si="2"/>
        <v>0</v>
      </c>
      <c r="L18" s="3" t="s">
        <v>17</v>
      </c>
    </row>
    <row r="19" spans="1:12" ht="18" customHeight="1" x14ac:dyDescent="0.2">
      <c r="A19" s="26">
        <f t="shared" si="0"/>
        <v>44855</v>
      </c>
      <c r="B19" s="134" t="s">
        <v>18</v>
      </c>
      <c r="C19" s="135"/>
      <c r="D19" s="136"/>
      <c r="E19" s="131"/>
      <c r="F19" s="26" t="b">
        <f t="shared" si="1"/>
        <v>0</v>
      </c>
      <c r="G19" s="134" t="s">
        <v>18</v>
      </c>
      <c r="H19" s="136"/>
      <c r="I19" s="136"/>
      <c r="K19" s="5">
        <f t="shared" si="2"/>
        <v>44855</v>
      </c>
      <c r="L19" s="3" t="s">
        <v>18</v>
      </c>
    </row>
    <row r="20" spans="1:12" ht="18" customHeight="1" thickBot="1" x14ac:dyDescent="0.25">
      <c r="A20" s="27">
        <f t="shared" si="0"/>
        <v>44856</v>
      </c>
      <c r="B20" s="137" t="s">
        <v>19</v>
      </c>
      <c r="C20" s="138"/>
      <c r="D20" s="139"/>
      <c r="E20" s="131"/>
      <c r="F20" s="27" t="b">
        <f t="shared" si="1"/>
        <v>0</v>
      </c>
      <c r="G20" s="137" t="s">
        <v>19</v>
      </c>
      <c r="H20" s="139"/>
      <c r="I20" s="139"/>
      <c r="K20" s="5">
        <f t="shared" si="2"/>
        <v>44856</v>
      </c>
      <c r="L20" s="3" t="s">
        <v>19</v>
      </c>
    </row>
    <row r="21" spans="1:12" s="1" customFormat="1" ht="18" customHeight="1" thickTop="1" thickBot="1" x14ac:dyDescent="0.25">
      <c r="A21" s="140" t="s">
        <v>20</v>
      </c>
      <c r="B21" s="141"/>
      <c r="C21" s="142">
        <f>SUM(C13:C20)</f>
        <v>0</v>
      </c>
      <c r="D21" s="142">
        <f>IF(C21&gt;40,C21-40,0)</f>
        <v>0</v>
      </c>
      <c r="E21" s="143"/>
      <c r="F21" s="140" t="s">
        <v>23</v>
      </c>
      <c r="G21" s="141"/>
      <c r="H21" s="142">
        <f>SUM(H14:H20)</f>
        <v>0</v>
      </c>
      <c r="I21" s="142">
        <f>IF(H21&gt;40,H21-40,0)</f>
        <v>0</v>
      </c>
      <c r="J21" s="40"/>
      <c r="K21" s="8" t="s">
        <v>20</v>
      </c>
      <c r="L21" s="9"/>
    </row>
    <row r="22" spans="1:12" ht="18" customHeight="1" thickTop="1" x14ac:dyDescent="0.2">
      <c r="A22" s="128">
        <f t="shared" ref="A22:A28" si="3">K22</f>
        <v>44857</v>
      </c>
      <c r="B22" s="144" t="s">
        <v>13</v>
      </c>
      <c r="C22" s="133"/>
      <c r="D22" s="130"/>
      <c r="E22" s="131"/>
      <c r="F22" s="128" t="b">
        <f t="shared" ref="F22:F28" si="4">K46</f>
        <v>0</v>
      </c>
      <c r="G22" s="144" t="s">
        <v>13</v>
      </c>
      <c r="H22" s="130"/>
      <c r="I22" s="130"/>
      <c r="K22" s="5">
        <f>IF(K20=0,"",IF(K20&lt;$G$9,K20+1,IF(K20=$G$9,"")))</f>
        <v>44857</v>
      </c>
      <c r="L22" s="3" t="s">
        <v>13</v>
      </c>
    </row>
    <row r="23" spans="1:12" ht="18" customHeight="1" x14ac:dyDescent="0.2">
      <c r="A23" s="26">
        <f t="shared" si="3"/>
        <v>44858</v>
      </c>
      <c r="B23" s="145" t="s">
        <v>14</v>
      </c>
      <c r="C23" s="135"/>
      <c r="D23" s="136"/>
      <c r="E23" s="131"/>
      <c r="F23" s="26" t="b">
        <f t="shared" si="4"/>
        <v>0</v>
      </c>
      <c r="G23" s="145" t="s">
        <v>14</v>
      </c>
      <c r="H23" s="136"/>
      <c r="I23" s="136"/>
      <c r="K23" s="5">
        <f>IF(K22=0,"",IF(K22&lt;$G$9,K22+1,IF(K22=$G$9,"")))</f>
        <v>44858</v>
      </c>
      <c r="L23" s="3" t="s">
        <v>14</v>
      </c>
    </row>
    <row r="24" spans="1:12" ht="18" customHeight="1" x14ac:dyDescent="0.2">
      <c r="A24" s="26">
        <f t="shared" si="3"/>
        <v>44859</v>
      </c>
      <c r="B24" s="145" t="s">
        <v>15</v>
      </c>
      <c r="C24" s="135"/>
      <c r="D24" s="136"/>
      <c r="E24" s="131"/>
      <c r="F24" s="26" t="b">
        <f t="shared" si="4"/>
        <v>0</v>
      </c>
      <c r="G24" s="145" t="s">
        <v>15</v>
      </c>
      <c r="H24" s="136"/>
      <c r="I24" s="136"/>
      <c r="K24" s="5">
        <f t="shared" ref="K24:K28" si="5">IF(K23=0,"",IF(K23&lt;$G$9,K23+1,IF(K23=$G$9,"")))</f>
        <v>44859</v>
      </c>
      <c r="L24" s="3" t="s">
        <v>15</v>
      </c>
    </row>
    <row r="25" spans="1:12" ht="18" customHeight="1" x14ac:dyDescent="0.2">
      <c r="A25" s="26">
        <f t="shared" si="3"/>
        <v>44860</v>
      </c>
      <c r="B25" s="145" t="s">
        <v>16</v>
      </c>
      <c r="C25" s="135"/>
      <c r="D25" s="136"/>
      <c r="E25" s="131"/>
      <c r="F25" s="26" t="b">
        <f t="shared" si="4"/>
        <v>0</v>
      </c>
      <c r="G25" s="145" t="s">
        <v>16</v>
      </c>
      <c r="H25" s="136"/>
      <c r="I25" s="136"/>
      <c r="K25" s="5">
        <f t="shared" si="5"/>
        <v>44860</v>
      </c>
      <c r="L25" s="3" t="s">
        <v>16</v>
      </c>
    </row>
    <row r="26" spans="1:12" ht="18" customHeight="1" x14ac:dyDescent="0.2">
      <c r="A26" s="26">
        <f t="shared" si="3"/>
        <v>44861</v>
      </c>
      <c r="B26" s="145" t="s">
        <v>17</v>
      </c>
      <c r="C26" s="135"/>
      <c r="D26" s="136"/>
      <c r="E26" s="131"/>
      <c r="F26" s="26" t="b">
        <f t="shared" si="4"/>
        <v>0</v>
      </c>
      <c r="G26" s="145" t="s">
        <v>17</v>
      </c>
      <c r="H26" s="136"/>
      <c r="I26" s="136"/>
      <c r="K26" s="5">
        <f t="shared" si="5"/>
        <v>44861</v>
      </c>
      <c r="L26" s="3" t="s">
        <v>17</v>
      </c>
    </row>
    <row r="27" spans="1:12" ht="18" customHeight="1" x14ac:dyDescent="0.2">
      <c r="A27" s="26">
        <f t="shared" si="3"/>
        <v>44862</v>
      </c>
      <c r="B27" s="145" t="s">
        <v>18</v>
      </c>
      <c r="C27" s="135"/>
      <c r="D27" s="136"/>
      <c r="E27" s="131"/>
      <c r="F27" s="26" t="b">
        <f t="shared" si="4"/>
        <v>0</v>
      </c>
      <c r="G27" s="145" t="s">
        <v>18</v>
      </c>
      <c r="H27" s="136"/>
      <c r="I27" s="136"/>
      <c r="K27" s="5">
        <f t="shared" si="5"/>
        <v>44862</v>
      </c>
      <c r="L27" s="3" t="s">
        <v>18</v>
      </c>
    </row>
    <row r="28" spans="1:12" ht="18" customHeight="1" thickBot="1" x14ac:dyDescent="0.25">
      <c r="A28" s="27">
        <f t="shared" si="3"/>
        <v>44863</v>
      </c>
      <c r="B28" s="146" t="s">
        <v>19</v>
      </c>
      <c r="C28" s="138"/>
      <c r="D28" s="139"/>
      <c r="E28" s="131"/>
      <c r="F28" s="27" t="b">
        <f t="shared" si="4"/>
        <v>0</v>
      </c>
      <c r="G28" s="146" t="s">
        <v>19</v>
      </c>
      <c r="H28" s="139"/>
      <c r="I28" s="139"/>
      <c r="K28" s="5">
        <f t="shared" si="5"/>
        <v>44863</v>
      </c>
      <c r="L28" s="3" t="s">
        <v>19</v>
      </c>
    </row>
    <row r="29" spans="1:12" ht="18" customHeight="1" thickTop="1" thickBot="1" x14ac:dyDescent="0.25">
      <c r="A29" s="147" t="s">
        <v>21</v>
      </c>
      <c r="B29" s="141"/>
      <c r="C29" s="142">
        <f>SUM(C22:C28)</f>
        <v>0</v>
      </c>
      <c r="D29" s="142">
        <f>IF(C29&gt;40,C29-40,0)</f>
        <v>0</v>
      </c>
      <c r="E29" s="131"/>
      <c r="F29" s="148" t="s">
        <v>24</v>
      </c>
      <c r="G29" s="149"/>
      <c r="H29" s="142">
        <f>SUM(H22:H28)</f>
        <v>0</v>
      </c>
      <c r="I29" s="142">
        <f>IF(H29&gt;40,H29-40,0)</f>
        <v>0</v>
      </c>
      <c r="K29" s="8" t="s">
        <v>21</v>
      </c>
      <c r="L29" s="9"/>
    </row>
    <row r="30" spans="1:12" ht="18" customHeight="1" thickTop="1" thickBot="1" x14ac:dyDescent="0.25">
      <c r="A30" s="128">
        <f t="shared" ref="A30:A36" si="6">K30</f>
        <v>44864</v>
      </c>
      <c r="B30" s="144" t="s">
        <v>13</v>
      </c>
      <c r="C30" s="133"/>
      <c r="D30" s="130"/>
      <c r="E30" s="30"/>
      <c r="F30" s="15" t="s">
        <v>29</v>
      </c>
      <c r="G30" s="29"/>
      <c r="H30" s="31">
        <f>(C21+C29+C37+H21+H29)-C13</f>
        <v>0</v>
      </c>
      <c r="I30" s="31">
        <f>D21+D29+D37+I21+I29</f>
        <v>0</v>
      </c>
      <c r="K30" s="5">
        <f>IF(K28=0,"",IF(K28&lt;$G$9,K28+1,IF(K28=$G$9,"")))</f>
        <v>44864</v>
      </c>
      <c r="L30" s="3" t="s">
        <v>13</v>
      </c>
    </row>
    <row r="31" spans="1:12" ht="18" customHeight="1" thickTop="1" x14ac:dyDescent="0.2">
      <c r="A31" s="26">
        <f t="shared" si="6"/>
        <v>44865</v>
      </c>
      <c r="B31" s="145" t="s">
        <v>14</v>
      </c>
      <c r="C31" s="135"/>
      <c r="D31" s="136"/>
      <c r="E31" s="30"/>
      <c r="F31" s="195" t="s">
        <v>32</v>
      </c>
      <c r="G31" s="196"/>
      <c r="H31" s="196"/>
      <c r="I31" s="197"/>
      <c r="K31" s="5">
        <f>IF(K30=0,"",IF(K30&lt;$G$9,K30+1,IF(K30=$G$9,"")))</f>
        <v>44865</v>
      </c>
      <c r="L31" s="3" t="s">
        <v>14</v>
      </c>
    </row>
    <row r="32" spans="1:12" ht="18" customHeight="1" x14ac:dyDescent="0.2">
      <c r="A32" s="26">
        <f t="shared" si="6"/>
        <v>44866</v>
      </c>
      <c r="B32" s="145" t="s">
        <v>15</v>
      </c>
      <c r="C32" s="135"/>
      <c r="D32" s="136"/>
      <c r="E32" s="30"/>
      <c r="F32" s="198"/>
      <c r="G32" s="199"/>
      <c r="H32" s="199"/>
      <c r="I32" s="200"/>
      <c r="K32" s="5">
        <f t="shared" ref="K32:K36" si="7">IF(K31=0,"",IF(K31&lt;$G$9,K31+1,IF(K31=$G$9,"")))</f>
        <v>44866</v>
      </c>
      <c r="L32" s="3" t="s">
        <v>15</v>
      </c>
    </row>
    <row r="33" spans="1:12" ht="18" customHeight="1" x14ac:dyDescent="0.2">
      <c r="A33" s="26">
        <f t="shared" si="6"/>
        <v>44867</v>
      </c>
      <c r="B33" s="145" t="s">
        <v>16</v>
      </c>
      <c r="C33" s="135"/>
      <c r="D33" s="136"/>
      <c r="E33" s="30"/>
      <c r="F33" s="198"/>
      <c r="G33" s="199"/>
      <c r="H33" s="199"/>
      <c r="I33" s="200"/>
      <c r="K33" s="5">
        <f t="shared" si="7"/>
        <v>44867</v>
      </c>
      <c r="L33" s="3" t="s">
        <v>16</v>
      </c>
    </row>
    <row r="34" spans="1:12" ht="18" customHeight="1" x14ac:dyDescent="0.2">
      <c r="A34" s="26">
        <f t="shared" si="6"/>
        <v>44868</v>
      </c>
      <c r="B34" s="145" t="s">
        <v>17</v>
      </c>
      <c r="C34" s="135"/>
      <c r="D34" s="136"/>
      <c r="E34" s="30"/>
      <c r="F34" s="198"/>
      <c r="G34" s="199"/>
      <c r="H34" s="199"/>
      <c r="I34" s="200"/>
      <c r="K34" s="5">
        <f t="shared" si="7"/>
        <v>44868</v>
      </c>
      <c r="L34" s="3" t="s">
        <v>17</v>
      </c>
    </row>
    <row r="35" spans="1:12" ht="18" customHeight="1" x14ac:dyDescent="0.2">
      <c r="A35" s="26" t="str">
        <f t="shared" si="6"/>
        <v/>
      </c>
      <c r="B35" s="145" t="s">
        <v>18</v>
      </c>
      <c r="C35" s="136"/>
      <c r="D35" s="136"/>
      <c r="E35" s="30"/>
      <c r="F35" s="198"/>
      <c r="G35" s="199"/>
      <c r="H35" s="199"/>
      <c r="I35" s="200"/>
      <c r="K35" s="5" t="str">
        <f t="shared" si="7"/>
        <v/>
      </c>
      <c r="L35" s="3" t="s">
        <v>18</v>
      </c>
    </row>
    <row r="36" spans="1:12" ht="18" customHeight="1" thickBot="1" x14ac:dyDescent="0.25">
      <c r="A36" s="27" t="b">
        <f t="shared" si="6"/>
        <v>0</v>
      </c>
      <c r="B36" s="146" t="s">
        <v>19</v>
      </c>
      <c r="C36" s="139"/>
      <c r="D36" s="139"/>
      <c r="E36" s="30"/>
      <c r="F36" s="198"/>
      <c r="G36" s="199"/>
      <c r="H36" s="199"/>
      <c r="I36" s="200"/>
      <c r="K36" s="5" t="b">
        <f t="shared" si="7"/>
        <v>0</v>
      </c>
      <c r="L36" s="3" t="s">
        <v>19</v>
      </c>
    </row>
    <row r="37" spans="1:12" ht="18" customHeight="1" thickTop="1" thickBot="1" x14ac:dyDescent="0.25">
      <c r="A37" s="148" t="s">
        <v>22</v>
      </c>
      <c r="B37" s="149"/>
      <c r="C37" s="142">
        <f>SUM(C30:C36)</f>
        <v>0</v>
      </c>
      <c r="D37" s="142">
        <f>IF(C37&gt;40,C37-40,0)</f>
        <v>0</v>
      </c>
      <c r="E37" s="32"/>
      <c r="F37" s="201"/>
      <c r="G37" s="202"/>
      <c r="H37" s="202"/>
      <c r="I37" s="203"/>
      <c r="K37" s="8" t="s">
        <v>22</v>
      </c>
      <c r="L37" s="10"/>
    </row>
    <row r="38" spans="1:12" ht="13.5" thickTop="1" x14ac:dyDescent="0.2">
      <c r="A38" s="34"/>
      <c r="B38" s="34"/>
      <c r="C38" s="34"/>
      <c r="D38" s="34"/>
      <c r="E38" s="34"/>
      <c r="F38" s="34"/>
      <c r="G38" s="34"/>
      <c r="H38" s="34"/>
      <c r="I38" s="34"/>
      <c r="K38" s="5" t="b">
        <f>IF(K36=0,"",IF(K36&lt;$G$9,K36+1,IF(K36=$G$9,"")))</f>
        <v>0</v>
      </c>
      <c r="L38" s="3" t="s">
        <v>13</v>
      </c>
    </row>
    <row r="39" spans="1:12" ht="24.75" customHeight="1" thickBot="1" x14ac:dyDescent="0.25">
      <c r="A39" s="171"/>
      <c r="B39" s="171"/>
      <c r="C39" s="34"/>
      <c r="D39" s="35"/>
      <c r="E39" s="34"/>
      <c r="F39" s="171"/>
      <c r="G39" s="171"/>
      <c r="H39" s="34"/>
      <c r="I39" s="35"/>
      <c r="K39" s="5" t="b">
        <f>IF(K38=0,"",IF(K38&lt;$G$9,K38+1,IF(K38=$G$9,"")))</f>
        <v>0</v>
      </c>
      <c r="L39" s="3" t="s">
        <v>14</v>
      </c>
    </row>
    <row r="40" spans="1:12" x14ac:dyDescent="0.2">
      <c r="A40" s="172" t="s">
        <v>30</v>
      </c>
      <c r="B40" s="172"/>
      <c r="C40" s="34"/>
      <c r="D40" s="36" t="s">
        <v>25</v>
      </c>
      <c r="E40" s="34"/>
      <c r="F40" s="172" t="s">
        <v>31</v>
      </c>
      <c r="G40" s="172"/>
      <c r="H40" s="34"/>
      <c r="I40" s="36" t="s">
        <v>25</v>
      </c>
      <c r="K40" s="5" t="b">
        <f t="shared" ref="K40:K44" si="8">IF(K39=0,"",IF(K39&lt;$G$9,K39+1,IF(K39=$G$9,"")))</f>
        <v>0</v>
      </c>
      <c r="L40" s="3" t="s">
        <v>15</v>
      </c>
    </row>
    <row r="41" spans="1:12" x14ac:dyDescent="0.2">
      <c r="A41" s="34"/>
      <c r="B41" s="34"/>
      <c r="C41" s="34"/>
      <c r="D41" s="34"/>
      <c r="E41" s="34"/>
      <c r="F41" s="34"/>
      <c r="G41" s="34"/>
      <c r="H41" s="34"/>
      <c r="I41" s="34"/>
      <c r="K41" s="5" t="b">
        <f t="shared" si="8"/>
        <v>0</v>
      </c>
      <c r="L41" s="3" t="s">
        <v>16</v>
      </c>
    </row>
    <row r="42" spans="1:12" ht="30.75" customHeight="1" x14ac:dyDescent="0.25">
      <c r="A42" s="174" t="s">
        <v>26</v>
      </c>
      <c r="B42" s="174"/>
      <c r="C42" s="174"/>
      <c r="D42" s="174"/>
      <c r="E42" s="34"/>
      <c r="F42" s="173" t="s">
        <v>27</v>
      </c>
      <c r="G42" s="173"/>
      <c r="H42" s="173"/>
      <c r="I42" s="173"/>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10" t="s">
        <v>23</v>
      </c>
      <c r="L45" s="10"/>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10" t="s">
        <v>24</v>
      </c>
      <c r="L53" s="10"/>
    </row>
  </sheetData>
  <sheetProtection algorithmName="SHA-512" hashValue="glm/m+vjzUFm6BGzIlcYy493CWvOqNiT1SNvEDzLdXh/5LInQ0WLxiudJO3SH+tDae2KLvRUz7pYHFE9ybtcXg==" saltValue="7bQAybcRNaETfoeU1Ll55w=="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K45 L13:L21 L28:L29 L36:L52">
    <cfRule type="cellIs" dxfId="607" priority="34" operator="equal">
      <formula>FALSE</formula>
    </cfRule>
  </conditionalFormatting>
  <conditionalFormatting sqref="A14">
    <cfRule type="cellIs" dxfId="606" priority="38" operator="equal">
      <formula>FALSE</formula>
    </cfRule>
  </conditionalFormatting>
  <conditionalFormatting sqref="L29:L37 K13:K21 K29 K37 K45">
    <cfRule type="cellIs" dxfId="605" priority="37" operator="equal">
      <formula>FALSE</formula>
    </cfRule>
  </conditionalFormatting>
  <conditionalFormatting sqref="K21">
    <cfRule type="cellIs" dxfId="604" priority="36" operator="equal">
      <formula>FALSE</formula>
    </cfRule>
  </conditionalFormatting>
  <conditionalFormatting sqref="L21:L29">
    <cfRule type="cellIs" dxfId="603" priority="35" operator="equal">
      <formula>FALSE</formula>
    </cfRule>
  </conditionalFormatting>
  <conditionalFormatting sqref="K48:K52">
    <cfRule type="cellIs" dxfId="602" priority="22" operator="equal">
      <formula>FALSE</formula>
    </cfRule>
  </conditionalFormatting>
  <conditionalFormatting sqref="F30">
    <cfRule type="cellIs" dxfId="601" priority="3" operator="equal">
      <formula>FALSE</formula>
    </cfRule>
  </conditionalFormatting>
  <conditionalFormatting sqref="K31">
    <cfRule type="cellIs" dxfId="600" priority="29" operator="equal">
      <formula>FALSE</formula>
    </cfRule>
  </conditionalFormatting>
  <conditionalFormatting sqref="K47">
    <cfRule type="cellIs" dxfId="599" priority="23" operator="equal">
      <formula>FALSE</formula>
    </cfRule>
  </conditionalFormatting>
  <conditionalFormatting sqref="K38">
    <cfRule type="cellIs" dxfId="598" priority="27" operator="equal">
      <formula>FALSE</formula>
    </cfRule>
  </conditionalFormatting>
  <conditionalFormatting sqref="K39">
    <cfRule type="cellIs" dxfId="597" priority="26" operator="equal">
      <formula>FALSE</formula>
    </cfRule>
  </conditionalFormatting>
  <conditionalFormatting sqref="K40:K44">
    <cfRule type="cellIs" dxfId="596" priority="25" operator="equal">
      <formula>FALSE</formula>
    </cfRule>
  </conditionalFormatting>
  <conditionalFormatting sqref="K22">
    <cfRule type="cellIs" dxfId="595" priority="33" operator="equal">
      <formula>FALSE</formula>
    </cfRule>
  </conditionalFormatting>
  <conditionalFormatting sqref="K23">
    <cfRule type="cellIs" dxfId="594" priority="32" operator="equal">
      <formula>FALSE</formula>
    </cfRule>
  </conditionalFormatting>
  <conditionalFormatting sqref="K24:K28">
    <cfRule type="cellIs" dxfId="593" priority="31" operator="equal">
      <formula>FALSE</formula>
    </cfRule>
  </conditionalFormatting>
  <conditionalFormatting sqref="K30">
    <cfRule type="cellIs" dxfId="592" priority="30" operator="equal">
      <formula>FALSE</formula>
    </cfRule>
  </conditionalFormatting>
  <conditionalFormatting sqref="B30:B36">
    <cfRule type="cellIs" dxfId="591" priority="10" operator="equal">
      <formula>FALSE</formula>
    </cfRule>
  </conditionalFormatting>
  <conditionalFormatting sqref="K32:K36">
    <cfRule type="cellIs" dxfId="590" priority="28" operator="equal">
      <formula>FALSE</formula>
    </cfRule>
  </conditionalFormatting>
  <conditionalFormatting sqref="A22">
    <cfRule type="cellIs" dxfId="589" priority="8" operator="equal">
      <formula>FALSE</formula>
    </cfRule>
  </conditionalFormatting>
  <conditionalFormatting sqref="F22">
    <cfRule type="cellIs" dxfId="588" priority="6" operator="equal">
      <formula>FALSE</formula>
    </cfRule>
  </conditionalFormatting>
  <conditionalFormatting sqref="K46">
    <cfRule type="cellIs" dxfId="587" priority="24" operator="equal">
      <formula>FALSE</formula>
    </cfRule>
  </conditionalFormatting>
  <conditionalFormatting sqref="F30">
    <cfRule type="cellIs" dxfId="586" priority="4" operator="equal">
      <formula>FALSE</formula>
    </cfRule>
  </conditionalFormatting>
  <conditionalFormatting sqref="A14:A20">
    <cfRule type="containsText" dxfId="585" priority="21" operator="containsText" text="FALSE">
      <formula>NOT(ISERROR(SEARCH("FALSE",A14)))</formula>
    </cfRule>
  </conditionalFormatting>
  <conditionalFormatting sqref="F14">
    <cfRule type="cellIs" dxfId="584" priority="20" operator="equal">
      <formula>FALSE</formula>
    </cfRule>
  </conditionalFormatting>
  <conditionalFormatting sqref="F14:F20">
    <cfRule type="containsText" dxfId="583" priority="19" operator="containsText" text="FALSE">
      <formula>NOT(ISERROR(SEARCH("FALSE",F14)))</formula>
    </cfRule>
  </conditionalFormatting>
  <conditionalFormatting sqref="B28">
    <cfRule type="cellIs" dxfId="582" priority="17" operator="equal">
      <formula>FALSE</formula>
    </cfRule>
  </conditionalFormatting>
  <conditionalFormatting sqref="B22:B28">
    <cfRule type="cellIs" dxfId="581" priority="18" operator="equal">
      <formula>FALSE</formula>
    </cfRule>
  </conditionalFormatting>
  <conditionalFormatting sqref="A29">
    <cfRule type="cellIs" dxfId="580" priority="16" operator="equal">
      <formula>FALSE</formula>
    </cfRule>
  </conditionalFormatting>
  <conditionalFormatting sqref="F29">
    <cfRule type="cellIs" dxfId="579" priority="13" operator="equal">
      <formula>FALSE</formula>
    </cfRule>
  </conditionalFormatting>
  <conditionalFormatting sqref="G22:G28">
    <cfRule type="cellIs" dxfId="578" priority="15" operator="equal">
      <formula>FALSE</formula>
    </cfRule>
  </conditionalFormatting>
  <conditionalFormatting sqref="F29">
    <cfRule type="cellIs" dxfId="577" priority="14" operator="equal">
      <formula>FALSE</formula>
    </cfRule>
  </conditionalFormatting>
  <conditionalFormatting sqref="A30">
    <cfRule type="cellIs" dxfId="576" priority="12" operator="equal">
      <formula>FALSE</formula>
    </cfRule>
  </conditionalFormatting>
  <conditionalFormatting sqref="A30:A36">
    <cfRule type="containsText" dxfId="575" priority="11" operator="containsText" text="FALSE">
      <formula>NOT(ISERROR(SEARCH("FALSE",A30)))</formula>
    </cfRule>
  </conditionalFormatting>
  <conditionalFormatting sqref="B36">
    <cfRule type="cellIs" dxfId="574" priority="9" operator="equal">
      <formula>FALSE</formula>
    </cfRule>
  </conditionalFormatting>
  <conditionalFormatting sqref="A22:A28">
    <cfRule type="containsText" dxfId="573" priority="7" operator="containsText" text="FALSE">
      <formula>NOT(ISERROR(SEARCH("FALSE",A22)))</formula>
    </cfRule>
  </conditionalFormatting>
  <conditionalFormatting sqref="F22:F28">
    <cfRule type="containsText" dxfId="572" priority="5" operator="containsText" text="FALSE">
      <formula>NOT(ISERROR(SEARCH("FALSE",F22)))</formula>
    </cfRule>
  </conditionalFormatting>
  <conditionalFormatting sqref="B8:D8">
    <cfRule type="cellIs" dxfId="571" priority="2" operator="equal">
      <formula>0</formula>
    </cfRule>
  </conditionalFormatting>
  <conditionalFormatting sqref="B9:D10">
    <cfRule type="cellIs" dxfId="570" priority="1" operator="equal">
      <formula>0</formula>
    </cfRule>
  </conditionalFormatting>
  <dataValidations count="3">
    <dataValidation allowBlank="1" showInputMessage="1" showErrorMessage="1" prompt="Enter your Department Name into this field and it will populate to all the other time reports in this workbook." sqref="B10 J10" xr:uid="{00000000-0002-0000-0A00-000000000000}"/>
    <dataValidation allowBlank="1" showInputMessage="1" showErrorMessage="1" prompt="Enter your Name into this field and it will populate to all the other time reports in this workbook." sqref="B9 J9" xr:uid="{00000000-0002-0000-0A00-000001000000}"/>
    <dataValidation allowBlank="1" showInputMessage="1" showErrorMessage="1" prompt="Enter your MSU ID into this field and it will populate to all the other time re[prts in this workbook." sqref="B8 J8" xr:uid="{00000000-0002-0000-0A00-000002000000}"/>
  </dataValidations>
  <printOptions horizontalCentered="1"/>
  <pageMargins left="0" right="0" top="0.5" bottom="0.5" header="0.3" footer="0.3"/>
  <pageSetup scale="92" orientation="portrait" r:id="rId1"/>
  <headerFooter>
    <oddFooter>&amp;RMay-2018</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L53"/>
  <sheetViews>
    <sheetView showGridLines="0" zoomScale="98" zoomScaleNormal="98" workbookViewId="0">
      <pane ySplit="13" topLeftCell="A17" activePane="bottomLeft" state="frozen"/>
      <selection activeCell="N6" sqref="N6"/>
      <selection pane="bottomLeft" activeCell="C19" sqref="C19"/>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4"/>
    <col min="11" max="11" width="13.5" style="11" hidden="1" customWidth="1"/>
    <col min="12" max="12" width="19" style="6" hidden="1" customWidth="1"/>
  </cols>
  <sheetData>
    <row r="1" spans="1:12" ht="23.25" x14ac:dyDescent="0.2">
      <c r="A1" s="175" t="s">
        <v>0</v>
      </c>
      <c r="B1" s="175"/>
      <c r="C1" s="175"/>
      <c r="D1" s="175"/>
      <c r="E1" s="175"/>
      <c r="F1" s="175"/>
      <c r="G1" s="175"/>
      <c r="H1" s="175"/>
      <c r="I1" s="175"/>
    </row>
    <row r="2" spans="1:12" ht="23.25" x14ac:dyDescent="0.2">
      <c r="A2" s="175" t="s">
        <v>1</v>
      </c>
      <c r="B2" s="175"/>
      <c r="C2" s="175"/>
      <c r="D2" s="175"/>
      <c r="E2" s="175"/>
      <c r="F2" s="175"/>
      <c r="G2" s="175"/>
      <c r="H2" s="175"/>
      <c r="I2" s="175"/>
    </row>
    <row r="3" spans="1:12" ht="13.5" thickBot="1" x14ac:dyDescent="0.25">
      <c r="A3" s="34"/>
      <c r="B3" s="34"/>
      <c r="C3" s="34"/>
      <c r="D3" s="34"/>
      <c r="E3" s="34"/>
      <c r="F3" s="34"/>
      <c r="G3" s="34"/>
      <c r="H3" s="34"/>
      <c r="I3" s="34"/>
    </row>
    <row r="4" spans="1:12" ht="13.5" customHeight="1" x14ac:dyDescent="0.2">
      <c r="A4" s="176" t="s">
        <v>2</v>
      </c>
      <c r="B4" s="176"/>
      <c r="C4" s="176"/>
      <c r="D4" s="176"/>
      <c r="E4" s="176"/>
      <c r="F4" s="176"/>
      <c r="G4" s="176"/>
      <c r="H4" s="176"/>
      <c r="I4" s="176"/>
    </row>
    <row r="5" spans="1:12" x14ac:dyDescent="0.2">
      <c r="A5" s="177"/>
      <c r="B5" s="177"/>
      <c r="C5" s="177"/>
      <c r="D5" s="177"/>
      <c r="E5" s="177"/>
      <c r="F5" s="177"/>
      <c r="G5" s="177"/>
      <c r="H5" s="177"/>
      <c r="I5" s="177"/>
    </row>
    <row r="6" spans="1:12" x14ac:dyDescent="0.2">
      <c r="A6" s="177"/>
      <c r="B6" s="177"/>
      <c r="C6" s="177"/>
      <c r="D6" s="177"/>
      <c r="E6" s="177"/>
      <c r="F6" s="177"/>
      <c r="G6" s="177"/>
      <c r="H6" s="177"/>
      <c r="I6" s="177"/>
    </row>
    <row r="7" spans="1:12" ht="13.5" thickBot="1" x14ac:dyDescent="0.25">
      <c r="A7" s="178"/>
      <c r="B7" s="178"/>
      <c r="C7" s="178"/>
      <c r="D7" s="178"/>
      <c r="E7" s="178"/>
      <c r="F7" s="178"/>
      <c r="G7" s="178"/>
      <c r="H7" s="178"/>
      <c r="I7" s="178"/>
    </row>
    <row r="8" spans="1:12" ht="18" customHeight="1" thickBot="1" x14ac:dyDescent="0.25">
      <c r="A8" s="33" t="s">
        <v>3</v>
      </c>
      <c r="B8" s="194">
        <f>'June 22, 2022 - July 6, 2022'!$B$8</f>
        <v>0</v>
      </c>
      <c r="C8" s="194"/>
      <c r="D8" s="194"/>
      <c r="E8" s="4"/>
      <c r="F8" s="33" t="s">
        <v>4</v>
      </c>
      <c r="G8" s="193">
        <f>'Payroll Schedule'!$K$18</f>
        <v>44869</v>
      </c>
      <c r="H8" s="193"/>
      <c r="I8" s="193"/>
      <c r="J8" s="37"/>
      <c r="K8" s="12" t="str">
        <f>TEXT(G8,"dddd")</f>
        <v>Friday</v>
      </c>
    </row>
    <row r="9" spans="1:12" ht="18" customHeight="1" thickBot="1" x14ac:dyDescent="0.25">
      <c r="A9" s="33" t="s">
        <v>5</v>
      </c>
      <c r="B9" s="194">
        <f>'June 22, 2022 - July 6, 2022'!$B$9</f>
        <v>0</v>
      </c>
      <c r="C9" s="194"/>
      <c r="D9" s="194"/>
      <c r="E9" s="4"/>
      <c r="F9" s="33" t="s">
        <v>6</v>
      </c>
      <c r="G9" s="188">
        <f>'Payroll Schedule'!$L$18</f>
        <v>44882</v>
      </c>
      <c r="H9" s="188"/>
      <c r="I9" s="188"/>
      <c r="J9" s="38"/>
    </row>
    <row r="10" spans="1:12" ht="18" customHeight="1" thickBot="1" x14ac:dyDescent="0.25">
      <c r="A10" s="33" t="s">
        <v>7</v>
      </c>
      <c r="B10" s="194">
        <f>'June 22, 2022 - July 6, 2022'!$B$10</f>
        <v>0</v>
      </c>
      <c r="C10" s="194"/>
      <c r="D10" s="194"/>
      <c r="E10" s="4"/>
      <c r="F10" s="33" t="s">
        <v>8</v>
      </c>
      <c r="G10" s="189">
        <f>'Payroll Schedule'!$B$18</f>
        <v>22</v>
      </c>
      <c r="H10" s="189"/>
      <c r="I10" s="189"/>
      <c r="J10" s="38"/>
    </row>
    <row r="11" spans="1:12" ht="13.5" thickBot="1" x14ac:dyDescent="0.25">
      <c r="A11" s="34"/>
      <c r="B11" s="34"/>
      <c r="C11" s="34"/>
      <c r="D11" s="34"/>
      <c r="E11" s="34"/>
      <c r="F11" s="34"/>
      <c r="G11" s="34"/>
      <c r="H11" s="34"/>
      <c r="I11" s="34"/>
    </row>
    <row r="12" spans="1:12" s="2" customFormat="1" ht="39.75" thickTop="1" thickBot="1" x14ac:dyDescent="0.2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25">
      <c r="A13" s="204" t="s">
        <v>12</v>
      </c>
      <c r="B13" s="204"/>
      <c r="C13" s="152">
        <f>'Oct 21, 2022 - Nov 3, 2022'!$C$37</f>
        <v>0</v>
      </c>
      <c r="D13" s="152"/>
      <c r="E13" s="153"/>
      <c r="F13" s="154"/>
      <c r="G13" s="155"/>
      <c r="H13" s="156"/>
      <c r="I13" s="156"/>
      <c r="J13" s="39"/>
      <c r="K13" s="5"/>
      <c r="L13" s="3"/>
    </row>
    <row r="14" spans="1:12" ht="18" customHeight="1" thickTop="1" x14ac:dyDescent="0.2">
      <c r="A14" s="128" t="str">
        <f t="shared" ref="A14:A20" si="0">K14</f>
        <v/>
      </c>
      <c r="B14" s="129" t="s">
        <v>13</v>
      </c>
      <c r="C14" s="151"/>
      <c r="D14" s="130"/>
      <c r="E14" s="131"/>
      <c r="F14" s="128" t="b">
        <f t="shared" ref="F14:F20" si="1">K38</f>
        <v>0</v>
      </c>
      <c r="G14" s="132" t="s">
        <v>13</v>
      </c>
      <c r="H14" s="130"/>
      <c r="I14" s="130"/>
      <c r="K14" s="5" t="str">
        <f t="shared" ref="K14:K20" si="2">IF(EXACT(L14,$K$8)=TRUE,$G$8,IF(K13=0,"",IF(K13&lt;$G$9,K13+1,IF(K13=$G$9,""))))</f>
        <v/>
      </c>
      <c r="L14" s="3" t="s">
        <v>13</v>
      </c>
    </row>
    <row r="15" spans="1:12" ht="18" customHeight="1" x14ac:dyDescent="0.2">
      <c r="A15" s="26" t="b">
        <f t="shared" si="0"/>
        <v>0</v>
      </c>
      <c r="B15" s="134" t="s">
        <v>14</v>
      </c>
      <c r="C15" s="136"/>
      <c r="D15" s="136"/>
      <c r="E15" s="131"/>
      <c r="F15" s="26" t="b">
        <f t="shared" si="1"/>
        <v>0</v>
      </c>
      <c r="G15" s="134" t="s">
        <v>14</v>
      </c>
      <c r="H15" s="136"/>
      <c r="I15" s="136"/>
      <c r="K15" s="5" t="b">
        <f t="shared" si="2"/>
        <v>0</v>
      </c>
      <c r="L15" s="3" t="s">
        <v>14</v>
      </c>
    </row>
    <row r="16" spans="1:12" ht="18" customHeight="1" x14ac:dyDescent="0.2">
      <c r="A16" s="26" t="b">
        <f t="shared" si="0"/>
        <v>0</v>
      </c>
      <c r="B16" s="134" t="s">
        <v>15</v>
      </c>
      <c r="C16" s="136"/>
      <c r="D16" s="136"/>
      <c r="E16" s="131"/>
      <c r="F16" s="26" t="b">
        <f t="shared" si="1"/>
        <v>0</v>
      </c>
      <c r="G16" s="134" t="s">
        <v>15</v>
      </c>
      <c r="H16" s="136"/>
      <c r="I16" s="136"/>
      <c r="K16" s="5" t="b">
        <f t="shared" si="2"/>
        <v>0</v>
      </c>
      <c r="L16" s="3" t="s">
        <v>15</v>
      </c>
    </row>
    <row r="17" spans="1:12" ht="18" customHeight="1" x14ac:dyDescent="0.2">
      <c r="A17" s="26" t="b">
        <f t="shared" si="0"/>
        <v>0</v>
      </c>
      <c r="B17" s="134" t="s">
        <v>16</v>
      </c>
      <c r="C17" s="136"/>
      <c r="D17" s="136"/>
      <c r="E17" s="131"/>
      <c r="F17" s="26" t="b">
        <f t="shared" si="1"/>
        <v>0</v>
      </c>
      <c r="G17" s="134" t="s">
        <v>16</v>
      </c>
      <c r="H17" s="136"/>
      <c r="I17" s="136"/>
      <c r="K17" s="5" t="b">
        <f t="shared" si="2"/>
        <v>0</v>
      </c>
      <c r="L17" s="3" t="s">
        <v>16</v>
      </c>
    </row>
    <row r="18" spans="1:12" ht="18" customHeight="1" x14ac:dyDescent="0.2">
      <c r="A18" s="26" t="b">
        <f t="shared" si="0"/>
        <v>0</v>
      </c>
      <c r="B18" s="134" t="s">
        <v>17</v>
      </c>
      <c r="C18" s="136"/>
      <c r="D18" s="136"/>
      <c r="E18" s="131"/>
      <c r="F18" s="26" t="b">
        <f t="shared" si="1"/>
        <v>0</v>
      </c>
      <c r="G18" s="134" t="s">
        <v>17</v>
      </c>
      <c r="H18" s="136"/>
      <c r="I18" s="136"/>
      <c r="K18" s="5" t="b">
        <f t="shared" si="2"/>
        <v>0</v>
      </c>
      <c r="L18" s="3" t="s">
        <v>17</v>
      </c>
    </row>
    <row r="19" spans="1:12" ht="18" customHeight="1" x14ac:dyDescent="0.2">
      <c r="A19" s="26">
        <f t="shared" si="0"/>
        <v>44869</v>
      </c>
      <c r="B19" s="134" t="s">
        <v>18</v>
      </c>
      <c r="C19" s="135"/>
      <c r="D19" s="136"/>
      <c r="E19" s="131"/>
      <c r="F19" s="26" t="b">
        <f t="shared" si="1"/>
        <v>0</v>
      </c>
      <c r="G19" s="134" t="s">
        <v>18</v>
      </c>
      <c r="H19" s="136"/>
      <c r="I19" s="136"/>
      <c r="K19" s="5">
        <f t="shared" si="2"/>
        <v>44869</v>
      </c>
      <c r="L19" s="3" t="s">
        <v>18</v>
      </c>
    </row>
    <row r="20" spans="1:12" ht="18" customHeight="1" thickBot="1" x14ac:dyDescent="0.25">
      <c r="A20" s="27">
        <f t="shared" si="0"/>
        <v>44870</v>
      </c>
      <c r="B20" s="137" t="s">
        <v>19</v>
      </c>
      <c r="C20" s="138"/>
      <c r="D20" s="139"/>
      <c r="E20" s="131"/>
      <c r="F20" s="27" t="b">
        <f t="shared" si="1"/>
        <v>0</v>
      </c>
      <c r="G20" s="137" t="s">
        <v>19</v>
      </c>
      <c r="H20" s="139"/>
      <c r="I20" s="139"/>
      <c r="K20" s="5">
        <f t="shared" si="2"/>
        <v>44870</v>
      </c>
      <c r="L20" s="3" t="s">
        <v>19</v>
      </c>
    </row>
    <row r="21" spans="1:12" s="1" customFormat="1" ht="18" customHeight="1" thickTop="1" thickBot="1" x14ac:dyDescent="0.25">
      <c r="A21" s="140" t="s">
        <v>20</v>
      </c>
      <c r="B21" s="141"/>
      <c r="C21" s="142">
        <f>SUM(C13:C20)</f>
        <v>0</v>
      </c>
      <c r="D21" s="142">
        <f>IF(C21&gt;40,C21-40,0)</f>
        <v>0</v>
      </c>
      <c r="E21" s="143"/>
      <c r="F21" s="140" t="s">
        <v>23</v>
      </c>
      <c r="G21" s="141"/>
      <c r="H21" s="142">
        <f>SUM(H14:H20)</f>
        <v>0</v>
      </c>
      <c r="I21" s="142">
        <f>IF(H21&gt;40,H21-40,0)</f>
        <v>0</v>
      </c>
      <c r="J21" s="40"/>
      <c r="K21" s="8" t="s">
        <v>20</v>
      </c>
      <c r="L21" s="9"/>
    </row>
    <row r="22" spans="1:12" ht="18" customHeight="1" thickTop="1" x14ac:dyDescent="0.2">
      <c r="A22" s="128">
        <f t="shared" ref="A22:A28" si="3">K22</f>
        <v>44871</v>
      </c>
      <c r="B22" s="144" t="s">
        <v>13</v>
      </c>
      <c r="C22" s="133"/>
      <c r="D22" s="130"/>
      <c r="E22" s="131"/>
      <c r="F22" s="128" t="b">
        <f t="shared" ref="F22:F28" si="4">K46</f>
        <v>0</v>
      </c>
      <c r="G22" s="144" t="s">
        <v>13</v>
      </c>
      <c r="H22" s="130"/>
      <c r="I22" s="130"/>
      <c r="K22" s="5">
        <f>IF(K20=0,"",IF(K20&lt;$G$9,K20+1,IF(K20=$G$9,"")))</f>
        <v>44871</v>
      </c>
      <c r="L22" s="3" t="s">
        <v>13</v>
      </c>
    </row>
    <row r="23" spans="1:12" ht="18" customHeight="1" x14ac:dyDescent="0.2">
      <c r="A23" s="26">
        <f t="shared" si="3"/>
        <v>44872</v>
      </c>
      <c r="B23" s="145" t="s">
        <v>14</v>
      </c>
      <c r="C23" s="135"/>
      <c r="D23" s="136"/>
      <c r="E23" s="131"/>
      <c r="F23" s="26" t="b">
        <f t="shared" si="4"/>
        <v>0</v>
      </c>
      <c r="G23" s="145" t="s">
        <v>14</v>
      </c>
      <c r="H23" s="136"/>
      <c r="I23" s="136"/>
      <c r="K23" s="5">
        <f>IF(K22=0,"",IF(K22&lt;$G$9,K22+1,IF(K22=$G$9,"")))</f>
        <v>44872</v>
      </c>
      <c r="L23" s="3" t="s">
        <v>14</v>
      </c>
    </row>
    <row r="24" spans="1:12" ht="18" customHeight="1" x14ac:dyDescent="0.2">
      <c r="A24" s="26">
        <f t="shared" si="3"/>
        <v>44873</v>
      </c>
      <c r="B24" s="145" t="s">
        <v>15</v>
      </c>
      <c r="C24" s="135"/>
      <c r="D24" s="136"/>
      <c r="E24" s="131"/>
      <c r="F24" s="26" t="b">
        <f t="shared" si="4"/>
        <v>0</v>
      </c>
      <c r="G24" s="145" t="s">
        <v>15</v>
      </c>
      <c r="H24" s="136"/>
      <c r="I24" s="136"/>
      <c r="K24" s="5">
        <f t="shared" ref="K24:K28" si="5">IF(K23=0,"",IF(K23&lt;$G$9,K23+1,IF(K23=$G$9,"")))</f>
        <v>44873</v>
      </c>
      <c r="L24" s="3" t="s">
        <v>15</v>
      </c>
    </row>
    <row r="25" spans="1:12" ht="18" customHeight="1" x14ac:dyDescent="0.2">
      <c r="A25" s="26">
        <f t="shared" si="3"/>
        <v>44874</v>
      </c>
      <c r="B25" s="145" t="s">
        <v>16</v>
      </c>
      <c r="C25" s="135"/>
      <c r="D25" s="136"/>
      <c r="E25" s="131"/>
      <c r="F25" s="26" t="b">
        <f t="shared" si="4"/>
        <v>0</v>
      </c>
      <c r="G25" s="145" t="s">
        <v>16</v>
      </c>
      <c r="H25" s="136"/>
      <c r="I25" s="136"/>
      <c r="K25" s="5">
        <f t="shared" si="5"/>
        <v>44874</v>
      </c>
      <c r="L25" s="3" t="s">
        <v>16</v>
      </c>
    </row>
    <row r="26" spans="1:12" ht="18" customHeight="1" x14ac:dyDescent="0.2">
      <c r="A26" s="26">
        <f t="shared" si="3"/>
        <v>44875</v>
      </c>
      <c r="B26" s="145" t="s">
        <v>17</v>
      </c>
      <c r="C26" s="135"/>
      <c r="D26" s="136"/>
      <c r="E26" s="131"/>
      <c r="F26" s="26" t="b">
        <f t="shared" si="4"/>
        <v>0</v>
      </c>
      <c r="G26" s="145" t="s">
        <v>17</v>
      </c>
      <c r="H26" s="136"/>
      <c r="I26" s="136"/>
      <c r="K26" s="5">
        <f t="shared" si="5"/>
        <v>44875</v>
      </c>
      <c r="L26" s="3" t="s">
        <v>17</v>
      </c>
    </row>
    <row r="27" spans="1:12" ht="18" customHeight="1" x14ac:dyDescent="0.2">
      <c r="A27" s="26">
        <f t="shared" si="3"/>
        <v>44876</v>
      </c>
      <c r="B27" s="145" t="s">
        <v>18</v>
      </c>
      <c r="C27" s="135"/>
      <c r="D27" s="136"/>
      <c r="E27" s="131"/>
      <c r="F27" s="26" t="b">
        <f t="shared" si="4"/>
        <v>0</v>
      </c>
      <c r="G27" s="145" t="s">
        <v>18</v>
      </c>
      <c r="H27" s="136"/>
      <c r="I27" s="136"/>
      <c r="K27" s="5">
        <f t="shared" si="5"/>
        <v>44876</v>
      </c>
      <c r="L27" s="3" t="s">
        <v>18</v>
      </c>
    </row>
    <row r="28" spans="1:12" ht="18" customHeight="1" thickBot="1" x14ac:dyDescent="0.25">
      <c r="A28" s="27">
        <f t="shared" si="3"/>
        <v>44877</v>
      </c>
      <c r="B28" s="146" t="s">
        <v>19</v>
      </c>
      <c r="C28" s="138"/>
      <c r="D28" s="139"/>
      <c r="E28" s="131"/>
      <c r="F28" s="27" t="b">
        <f t="shared" si="4"/>
        <v>0</v>
      </c>
      <c r="G28" s="146" t="s">
        <v>19</v>
      </c>
      <c r="H28" s="139"/>
      <c r="I28" s="139"/>
      <c r="K28" s="5">
        <f t="shared" si="5"/>
        <v>44877</v>
      </c>
      <c r="L28" s="3" t="s">
        <v>19</v>
      </c>
    </row>
    <row r="29" spans="1:12" ht="18" customHeight="1" thickTop="1" thickBot="1" x14ac:dyDescent="0.25">
      <c r="A29" s="147" t="s">
        <v>21</v>
      </c>
      <c r="B29" s="141"/>
      <c r="C29" s="142">
        <f>SUM(C22:C28)</f>
        <v>0</v>
      </c>
      <c r="D29" s="142">
        <f>IF(C29&gt;40,C29-40,0)</f>
        <v>0</v>
      </c>
      <c r="E29" s="131"/>
      <c r="F29" s="148" t="s">
        <v>24</v>
      </c>
      <c r="G29" s="149"/>
      <c r="H29" s="142">
        <f>SUM(H22:H28)</f>
        <v>0</v>
      </c>
      <c r="I29" s="142">
        <f>IF(H29&gt;40,H29-40,0)</f>
        <v>0</v>
      </c>
      <c r="K29" s="8" t="s">
        <v>21</v>
      </c>
      <c r="L29" s="9"/>
    </row>
    <row r="30" spans="1:12" ht="18" customHeight="1" thickTop="1" thickBot="1" x14ac:dyDescent="0.25">
      <c r="A30" s="128">
        <f t="shared" ref="A30:A36" si="6">K30</f>
        <v>44878</v>
      </c>
      <c r="B30" s="144" t="s">
        <v>13</v>
      </c>
      <c r="C30" s="133"/>
      <c r="D30" s="130"/>
      <c r="E30" s="30"/>
      <c r="F30" s="15" t="s">
        <v>29</v>
      </c>
      <c r="G30" s="29"/>
      <c r="H30" s="31">
        <f>(C21+C29+C37+H21+H29)-C13</f>
        <v>0</v>
      </c>
      <c r="I30" s="31">
        <f>D21+D29+D37+I21+I29</f>
        <v>0</v>
      </c>
      <c r="K30" s="5">
        <f>IF(K28=0,"",IF(K28&lt;$G$9,K28+1,IF(K28=$G$9,"")))</f>
        <v>44878</v>
      </c>
      <c r="L30" s="3" t="s">
        <v>13</v>
      </c>
    </row>
    <row r="31" spans="1:12" ht="18" customHeight="1" thickTop="1" x14ac:dyDescent="0.2">
      <c r="A31" s="26">
        <f t="shared" si="6"/>
        <v>44879</v>
      </c>
      <c r="B31" s="145" t="s">
        <v>14</v>
      </c>
      <c r="C31" s="135"/>
      <c r="D31" s="136"/>
      <c r="E31" s="30"/>
      <c r="F31" s="195" t="s">
        <v>32</v>
      </c>
      <c r="G31" s="196"/>
      <c r="H31" s="196"/>
      <c r="I31" s="197"/>
      <c r="K31" s="5">
        <f>IF(K30=0,"",IF(K30&lt;$G$9,K30+1,IF(K30=$G$9,"")))</f>
        <v>44879</v>
      </c>
      <c r="L31" s="3" t="s">
        <v>14</v>
      </c>
    </row>
    <row r="32" spans="1:12" ht="18" customHeight="1" x14ac:dyDescent="0.2">
      <c r="A32" s="26">
        <f t="shared" si="6"/>
        <v>44880</v>
      </c>
      <c r="B32" s="145" t="s">
        <v>15</v>
      </c>
      <c r="C32" s="135"/>
      <c r="D32" s="136"/>
      <c r="E32" s="30"/>
      <c r="F32" s="198"/>
      <c r="G32" s="199"/>
      <c r="H32" s="199"/>
      <c r="I32" s="200"/>
      <c r="K32" s="5">
        <f t="shared" ref="K32:K36" si="7">IF(K31=0,"",IF(K31&lt;$G$9,K31+1,IF(K31=$G$9,"")))</f>
        <v>44880</v>
      </c>
      <c r="L32" s="3" t="s">
        <v>15</v>
      </c>
    </row>
    <row r="33" spans="1:12" ht="18" customHeight="1" x14ac:dyDescent="0.2">
      <c r="A33" s="26">
        <f t="shared" si="6"/>
        <v>44881</v>
      </c>
      <c r="B33" s="145" t="s">
        <v>16</v>
      </c>
      <c r="C33" s="135"/>
      <c r="D33" s="136"/>
      <c r="E33" s="30"/>
      <c r="F33" s="198"/>
      <c r="G33" s="199"/>
      <c r="H33" s="199"/>
      <c r="I33" s="200"/>
      <c r="K33" s="5">
        <f t="shared" si="7"/>
        <v>44881</v>
      </c>
      <c r="L33" s="3" t="s">
        <v>16</v>
      </c>
    </row>
    <row r="34" spans="1:12" ht="18" customHeight="1" x14ac:dyDescent="0.2">
      <c r="A34" s="26">
        <f t="shared" si="6"/>
        <v>44882</v>
      </c>
      <c r="B34" s="145" t="s">
        <v>17</v>
      </c>
      <c r="C34" s="135"/>
      <c r="D34" s="136"/>
      <c r="E34" s="30"/>
      <c r="F34" s="198"/>
      <c r="G34" s="199"/>
      <c r="H34" s="199"/>
      <c r="I34" s="200"/>
      <c r="K34" s="5">
        <f t="shared" si="7"/>
        <v>44882</v>
      </c>
      <c r="L34" s="3" t="s">
        <v>17</v>
      </c>
    </row>
    <row r="35" spans="1:12" ht="18" customHeight="1" x14ac:dyDescent="0.2">
      <c r="A35" s="26" t="str">
        <f t="shared" si="6"/>
        <v/>
      </c>
      <c r="B35" s="145" t="s">
        <v>18</v>
      </c>
      <c r="C35" s="136"/>
      <c r="D35" s="136"/>
      <c r="E35" s="30"/>
      <c r="F35" s="198"/>
      <c r="G35" s="199"/>
      <c r="H35" s="199"/>
      <c r="I35" s="200"/>
      <c r="K35" s="5" t="str">
        <f t="shared" si="7"/>
        <v/>
      </c>
      <c r="L35" s="3" t="s">
        <v>18</v>
      </c>
    </row>
    <row r="36" spans="1:12" ht="18" customHeight="1" thickBot="1" x14ac:dyDescent="0.25">
      <c r="A36" s="27" t="b">
        <f t="shared" si="6"/>
        <v>0</v>
      </c>
      <c r="B36" s="146" t="s">
        <v>19</v>
      </c>
      <c r="C36" s="139"/>
      <c r="D36" s="139"/>
      <c r="E36" s="30"/>
      <c r="F36" s="198"/>
      <c r="G36" s="199"/>
      <c r="H36" s="199"/>
      <c r="I36" s="200"/>
      <c r="K36" s="5" t="b">
        <f t="shared" si="7"/>
        <v>0</v>
      </c>
      <c r="L36" s="3" t="s">
        <v>19</v>
      </c>
    </row>
    <row r="37" spans="1:12" ht="18" customHeight="1" thickTop="1" thickBot="1" x14ac:dyDescent="0.25">
      <c r="A37" s="148" t="s">
        <v>22</v>
      </c>
      <c r="B37" s="149"/>
      <c r="C37" s="142">
        <f>SUM(C30:C36)</f>
        <v>0</v>
      </c>
      <c r="D37" s="142">
        <f>IF(C37&gt;40,C37-40,0)</f>
        <v>0</v>
      </c>
      <c r="E37" s="32"/>
      <c r="F37" s="201"/>
      <c r="G37" s="202"/>
      <c r="H37" s="202"/>
      <c r="I37" s="203"/>
      <c r="K37" s="8" t="s">
        <v>22</v>
      </c>
      <c r="L37" s="10"/>
    </row>
    <row r="38" spans="1:12" ht="13.5" thickTop="1" x14ac:dyDescent="0.2">
      <c r="A38" s="34"/>
      <c r="B38" s="34"/>
      <c r="C38" s="34"/>
      <c r="D38" s="34"/>
      <c r="E38" s="34"/>
      <c r="F38" s="34"/>
      <c r="G38" s="34"/>
      <c r="H38" s="34"/>
      <c r="I38" s="34"/>
      <c r="K38" s="5" t="b">
        <f>IF(K36=0,"",IF(K36&lt;$G$9,K36+1,IF(K36=$G$9,"")))</f>
        <v>0</v>
      </c>
      <c r="L38" s="3" t="s">
        <v>13</v>
      </c>
    </row>
    <row r="39" spans="1:12" ht="24.75" customHeight="1" thickBot="1" x14ac:dyDescent="0.25">
      <c r="A39" s="171"/>
      <c r="B39" s="171"/>
      <c r="C39" s="34"/>
      <c r="D39" s="35"/>
      <c r="E39" s="34"/>
      <c r="F39" s="171"/>
      <c r="G39" s="171"/>
      <c r="H39" s="34"/>
      <c r="I39" s="35"/>
      <c r="K39" s="5" t="b">
        <f>IF(K38=0,"",IF(K38&lt;$G$9,K38+1,IF(K38=$G$9,"")))</f>
        <v>0</v>
      </c>
      <c r="L39" s="3" t="s">
        <v>14</v>
      </c>
    </row>
    <row r="40" spans="1:12" x14ac:dyDescent="0.2">
      <c r="A40" s="172" t="s">
        <v>30</v>
      </c>
      <c r="B40" s="172"/>
      <c r="C40" s="34"/>
      <c r="D40" s="36" t="s">
        <v>25</v>
      </c>
      <c r="E40" s="34"/>
      <c r="F40" s="172" t="s">
        <v>31</v>
      </c>
      <c r="G40" s="172"/>
      <c r="H40" s="34"/>
      <c r="I40" s="36" t="s">
        <v>25</v>
      </c>
      <c r="K40" s="5" t="b">
        <f t="shared" ref="K40:K44" si="8">IF(K39=0,"",IF(K39&lt;$G$9,K39+1,IF(K39=$G$9,"")))</f>
        <v>0</v>
      </c>
      <c r="L40" s="3" t="s">
        <v>15</v>
      </c>
    </row>
    <row r="41" spans="1:12" x14ac:dyDescent="0.2">
      <c r="A41" s="34"/>
      <c r="B41" s="34"/>
      <c r="C41" s="34"/>
      <c r="D41" s="34"/>
      <c r="E41" s="34"/>
      <c r="F41" s="34"/>
      <c r="G41" s="34"/>
      <c r="H41" s="34"/>
      <c r="I41" s="34"/>
      <c r="K41" s="5" t="b">
        <f t="shared" si="8"/>
        <v>0</v>
      </c>
      <c r="L41" s="3" t="s">
        <v>16</v>
      </c>
    </row>
    <row r="42" spans="1:12" ht="30.75" customHeight="1" x14ac:dyDescent="0.25">
      <c r="A42" s="174" t="s">
        <v>26</v>
      </c>
      <c r="B42" s="174"/>
      <c r="C42" s="174"/>
      <c r="D42" s="174"/>
      <c r="E42" s="34"/>
      <c r="F42" s="173" t="s">
        <v>27</v>
      </c>
      <c r="G42" s="173"/>
      <c r="H42" s="173"/>
      <c r="I42" s="173"/>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10" t="s">
        <v>23</v>
      </c>
      <c r="L45" s="10"/>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10" t="s">
        <v>24</v>
      </c>
      <c r="L53" s="10"/>
    </row>
  </sheetData>
  <sheetProtection algorithmName="SHA-512" hashValue="5sj7tLCBzvSmtaoxFTYNZ1ts1I5savms4rx6tl9LtDvgwV6zpN96nxrW5HbTiVw+POcN5V0rtimTHmOelqG5Sw==" saltValue="E1UzHxMepTYqbS6Ffyu2Ag=="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K45 L13:L21 L28:L29 L36:L52">
    <cfRule type="cellIs" dxfId="569" priority="34" operator="equal">
      <formula>FALSE</formula>
    </cfRule>
  </conditionalFormatting>
  <conditionalFormatting sqref="A14">
    <cfRule type="cellIs" dxfId="568" priority="38" operator="equal">
      <formula>FALSE</formula>
    </cfRule>
  </conditionalFormatting>
  <conditionalFormatting sqref="L29:L37 K13:K21 K29 K37 K45">
    <cfRule type="cellIs" dxfId="567" priority="37" operator="equal">
      <formula>FALSE</formula>
    </cfRule>
  </conditionalFormatting>
  <conditionalFormatting sqref="K21">
    <cfRule type="cellIs" dxfId="566" priority="36" operator="equal">
      <formula>FALSE</formula>
    </cfRule>
  </conditionalFormatting>
  <conditionalFormatting sqref="L21:L29">
    <cfRule type="cellIs" dxfId="565" priority="35" operator="equal">
      <formula>FALSE</formula>
    </cfRule>
  </conditionalFormatting>
  <conditionalFormatting sqref="K48:K52">
    <cfRule type="cellIs" dxfId="564" priority="22" operator="equal">
      <formula>FALSE</formula>
    </cfRule>
  </conditionalFormatting>
  <conditionalFormatting sqref="F30">
    <cfRule type="cellIs" dxfId="563" priority="3" operator="equal">
      <formula>FALSE</formula>
    </cfRule>
  </conditionalFormatting>
  <conditionalFormatting sqref="K31">
    <cfRule type="cellIs" dxfId="562" priority="29" operator="equal">
      <formula>FALSE</formula>
    </cfRule>
  </conditionalFormatting>
  <conditionalFormatting sqref="K47">
    <cfRule type="cellIs" dxfId="561" priority="23" operator="equal">
      <formula>FALSE</formula>
    </cfRule>
  </conditionalFormatting>
  <conditionalFormatting sqref="K38">
    <cfRule type="cellIs" dxfId="560" priority="27" operator="equal">
      <formula>FALSE</formula>
    </cfRule>
  </conditionalFormatting>
  <conditionalFormatting sqref="K39">
    <cfRule type="cellIs" dxfId="559" priority="26" operator="equal">
      <formula>FALSE</formula>
    </cfRule>
  </conditionalFormatting>
  <conditionalFormatting sqref="K40:K44">
    <cfRule type="cellIs" dxfId="558" priority="25" operator="equal">
      <formula>FALSE</formula>
    </cfRule>
  </conditionalFormatting>
  <conditionalFormatting sqref="K22">
    <cfRule type="cellIs" dxfId="557" priority="33" operator="equal">
      <formula>FALSE</formula>
    </cfRule>
  </conditionalFormatting>
  <conditionalFormatting sqref="K23">
    <cfRule type="cellIs" dxfId="556" priority="32" operator="equal">
      <formula>FALSE</formula>
    </cfRule>
  </conditionalFormatting>
  <conditionalFormatting sqref="K24:K28">
    <cfRule type="cellIs" dxfId="555" priority="31" operator="equal">
      <formula>FALSE</formula>
    </cfRule>
  </conditionalFormatting>
  <conditionalFormatting sqref="K30">
    <cfRule type="cellIs" dxfId="554" priority="30" operator="equal">
      <formula>FALSE</formula>
    </cfRule>
  </conditionalFormatting>
  <conditionalFormatting sqref="B30:B36">
    <cfRule type="cellIs" dxfId="553" priority="10" operator="equal">
      <formula>FALSE</formula>
    </cfRule>
  </conditionalFormatting>
  <conditionalFormatting sqref="K32:K36">
    <cfRule type="cellIs" dxfId="552" priority="28" operator="equal">
      <formula>FALSE</formula>
    </cfRule>
  </conditionalFormatting>
  <conditionalFormatting sqref="A22">
    <cfRule type="cellIs" dxfId="551" priority="8" operator="equal">
      <formula>FALSE</formula>
    </cfRule>
  </conditionalFormatting>
  <conditionalFormatting sqref="F22">
    <cfRule type="cellIs" dxfId="550" priority="6" operator="equal">
      <formula>FALSE</formula>
    </cfRule>
  </conditionalFormatting>
  <conditionalFormatting sqref="K46">
    <cfRule type="cellIs" dxfId="549" priority="24" operator="equal">
      <formula>FALSE</formula>
    </cfRule>
  </conditionalFormatting>
  <conditionalFormatting sqref="F30">
    <cfRule type="cellIs" dxfId="548" priority="4" operator="equal">
      <formula>FALSE</formula>
    </cfRule>
  </conditionalFormatting>
  <conditionalFormatting sqref="A14:A20">
    <cfRule type="containsText" dxfId="547" priority="21" operator="containsText" text="FALSE">
      <formula>NOT(ISERROR(SEARCH("FALSE",A14)))</formula>
    </cfRule>
  </conditionalFormatting>
  <conditionalFormatting sqref="F14">
    <cfRule type="cellIs" dxfId="546" priority="20" operator="equal">
      <formula>FALSE</formula>
    </cfRule>
  </conditionalFormatting>
  <conditionalFormatting sqref="F14:F20">
    <cfRule type="containsText" dxfId="545" priority="19" operator="containsText" text="FALSE">
      <formula>NOT(ISERROR(SEARCH("FALSE",F14)))</formula>
    </cfRule>
  </conditionalFormatting>
  <conditionalFormatting sqref="B28">
    <cfRule type="cellIs" dxfId="544" priority="17" operator="equal">
      <formula>FALSE</formula>
    </cfRule>
  </conditionalFormatting>
  <conditionalFormatting sqref="B22:B28">
    <cfRule type="cellIs" dxfId="543" priority="18" operator="equal">
      <formula>FALSE</formula>
    </cfRule>
  </conditionalFormatting>
  <conditionalFormatting sqref="A29">
    <cfRule type="cellIs" dxfId="542" priority="16" operator="equal">
      <formula>FALSE</formula>
    </cfRule>
  </conditionalFormatting>
  <conditionalFormatting sqref="F29">
    <cfRule type="cellIs" dxfId="541" priority="13" operator="equal">
      <formula>FALSE</formula>
    </cfRule>
  </conditionalFormatting>
  <conditionalFormatting sqref="G22:G28">
    <cfRule type="cellIs" dxfId="540" priority="15" operator="equal">
      <formula>FALSE</formula>
    </cfRule>
  </conditionalFormatting>
  <conditionalFormatting sqref="F29">
    <cfRule type="cellIs" dxfId="539" priority="14" operator="equal">
      <formula>FALSE</formula>
    </cfRule>
  </conditionalFormatting>
  <conditionalFormatting sqref="A30">
    <cfRule type="cellIs" dxfId="538" priority="12" operator="equal">
      <formula>FALSE</formula>
    </cfRule>
  </conditionalFormatting>
  <conditionalFormatting sqref="A30:A36">
    <cfRule type="containsText" dxfId="537" priority="11" operator="containsText" text="FALSE">
      <formula>NOT(ISERROR(SEARCH("FALSE",A30)))</formula>
    </cfRule>
  </conditionalFormatting>
  <conditionalFormatting sqref="B36">
    <cfRule type="cellIs" dxfId="536" priority="9" operator="equal">
      <formula>FALSE</formula>
    </cfRule>
  </conditionalFormatting>
  <conditionalFormatting sqref="A22:A28">
    <cfRule type="containsText" dxfId="535" priority="7" operator="containsText" text="FALSE">
      <formula>NOT(ISERROR(SEARCH("FALSE",A22)))</formula>
    </cfRule>
  </conditionalFormatting>
  <conditionalFormatting sqref="F22:F28">
    <cfRule type="containsText" dxfId="534" priority="5" operator="containsText" text="FALSE">
      <formula>NOT(ISERROR(SEARCH("FALSE",F22)))</formula>
    </cfRule>
  </conditionalFormatting>
  <conditionalFormatting sqref="B8:D8">
    <cfRule type="cellIs" dxfId="533" priority="2" operator="equal">
      <formula>0</formula>
    </cfRule>
  </conditionalFormatting>
  <conditionalFormatting sqref="B9:D10">
    <cfRule type="cellIs" dxfId="532" priority="1" operator="equal">
      <formula>0</formula>
    </cfRule>
  </conditionalFormatting>
  <dataValidations count="3">
    <dataValidation allowBlank="1" showInputMessage="1" showErrorMessage="1" prompt="Enter your MSU ID into this field and it will populate to all the other time re[prts in this workbook." sqref="B8 J8" xr:uid="{00000000-0002-0000-0B00-000000000000}"/>
    <dataValidation allowBlank="1" showInputMessage="1" showErrorMessage="1" prompt="Enter your Name into this field and it will populate to all the other time reports in this workbook." sqref="B9 J9" xr:uid="{00000000-0002-0000-0B00-000001000000}"/>
    <dataValidation allowBlank="1" showInputMessage="1" showErrorMessage="1" prompt="Enter your Department Name into this field and it will populate to all the other time reports in this workbook." sqref="B10 J10" xr:uid="{00000000-0002-0000-0B00-000002000000}"/>
  </dataValidations>
  <printOptions horizontalCentered="1"/>
  <pageMargins left="0" right="0" top="0.5" bottom="0.5" header="0.3" footer="0.3"/>
  <pageSetup scale="92" orientation="portrait" r:id="rId1"/>
  <headerFooter>
    <oddFooter>&amp;RMay-2018</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L53"/>
  <sheetViews>
    <sheetView showGridLines="0" zoomScale="98" zoomScaleNormal="98" workbookViewId="0">
      <pane ySplit="13" topLeftCell="A14" activePane="bottomLeft" state="frozen"/>
      <selection activeCell="N6" sqref="N6"/>
      <selection pane="bottomLeft" activeCell="C19" sqref="C19"/>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4"/>
    <col min="11" max="11" width="13.5" style="11" hidden="1" customWidth="1"/>
    <col min="12" max="12" width="19" style="6" hidden="1" customWidth="1"/>
  </cols>
  <sheetData>
    <row r="1" spans="1:12" ht="23.25" x14ac:dyDescent="0.2">
      <c r="A1" s="175" t="s">
        <v>0</v>
      </c>
      <c r="B1" s="175"/>
      <c r="C1" s="175"/>
      <c r="D1" s="175"/>
      <c r="E1" s="175"/>
      <c r="F1" s="175"/>
      <c r="G1" s="175"/>
      <c r="H1" s="175"/>
      <c r="I1" s="175"/>
    </row>
    <row r="2" spans="1:12" ht="23.25" x14ac:dyDescent="0.2">
      <c r="A2" s="175" t="s">
        <v>1</v>
      </c>
      <c r="B2" s="175"/>
      <c r="C2" s="175"/>
      <c r="D2" s="175"/>
      <c r="E2" s="175"/>
      <c r="F2" s="175"/>
      <c r="G2" s="175"/>
      <c r="H2" s="175"/>
      <c r="I2" s="175"/>
    </row>
    <row r="3" spans="1:12" ht="13.5" thickBot="1" x14ac:dyDescent="0.25">
      <c r="A3" s="34"/>
      <c r="B3" s="34"/>
      <c r="C3" s="34"/>
      <c r="D3" s="34"/>
      <c r="E3" s="34"/>
      <c r="F3" s="34"/>
      <c r="G3" s="34"/>
      <c r="H3" s="34"/>
      <c r="I3" s="34"/>
    </row>
    <row r="4" spans="1:12" ht="13.5" customHeight="1" x14ac:dyDescent="0.2">
      <c r="A4" s="176" t="s">
        <v>2</v>
      </c>
      <c r="B4" s="176"/>
      <c r="C4" s="176"/>
      <c r="D4" s="176"/>
      <c r="E4" s="176"/>
      <c r="F4" s="176"/>
      <c r="G4" s="176"/>
      <c r="H4" s="176"/>
      <c r="I4" s="176"/>
    </row>
    <row r="5" spans="1:12" x14ac:dyDescent="0.2">
      <c r="A5" s="177"/>
      <c r="B5" s="177"/>
      <c r="C5" s="177"/>
      <c r="D5" s="177"/>
      <c r="E5" s="177"/>
      <c r="F5" s="177"/>
      <c r="G5" s="177"/>
      <c r="H5" s="177"/>
      <c r="I5" s="177"/>
    </row>
    <row r="6" spans="1:12" x14ac:dyDescent="0.2">
      <c r="A6" s="177"/>
      <c r="B6" s="177"/>
      <c r="C6" s="177"/>
      <c r="D6" s="177"/>
      <c r="E6" s="177"/>
      <c r="F6" s="177"/>
      <c r="G6" s="177"/>
      <c r="H6" s="177"/>
      <c r="I6" s="177"/>
    </row>
    <row r="7" spans="1:12" ht="13.5" thickBot="1" x14ac:dyDescent="0.25">
      <c r="A7" s="178"/>
      <c r="B7" s="178"/>
      <c r="C7" s="178"/>
      <c r="D7" s="178"/>
      <c r="E7" s="178"/>
      <c r="F7" s="178"/>
      <c r="G7" s="178"/>
      <c r="H7" s="178"/>
      <c r="I7" s="178"/>
    </row>
    <row r="8" spans="1:12" ht="18" customHeight="1" thickBot="1" x14ac:dyDescent="0.25">
      <c r="A8" s="33" t="s">
        <v>3</v>
      </c>
      <c r="B8" s="194">
        <f>'June 22, 2022 - July 6, 2022'!$B$8</f>
        <v>0</v>
      </c>
      <c r="C8" s="194"/>
      <c r="D8" s="194"/>
      <c r="E8" s="4"/>
      <c r="F8" s="33" t="s">
        <v>4</v>
      </c>
      <c r="G8" s="193">
        <f>'Payroll Schedule'!$K$20</f>
        <v>44883</v>
      </c>
      <c r="H8" s="193"/>
      <c r="I8" s="193"/>
      <c r="J8" s="37"/>
      <c r="K8" s="12" t="str">
        <f>TEXT(G8,"dddd")</f>
        <v>Friday</v>
      </c>
    </row>
    <row r="9" spans="1:12" ht="18" customHeight="1" thickBot="1" x14ac:dyDescent="0.25">
      <c r="A9" s="33" t="s">
        <v>5</v>
      </c>
      <c r="B9" s="194">
        <f>'June 22, 2022 - July 6, 2022'!$B$9</f>
        <v>0</v>
      </c>
      <c r="C9" s="194"/>
      <c r="D9" s="194"/>
      <c r="E9" s="4"/>
      <c r="F9" s="33" t="s">
        <v>6</v>
      </c>
      <c r="G9" s="188">
        <f>'Payroll Schedule'!$L$20</f>
        <v>44899</v>
      </c>
      <c r="H9" s="188"/>
      <c r="I9" s="188"/>
      <c r="J9" s="38"/>
    </row>
    <row r="10" spans="1:12" ht="18" customHeight="1" thickBot="1" x14ac:dyDescent="0.25">
      <c r="A10" s="33" t="s">
        <v>7</v>
      </c>
      <c r="B10" s="194">
        <f>'June 22, 2022 - July 6, 2022'!$B$10</f>
        <v>0</v>
      </c>
      <c r="C10" s="194"/>
      <c r="D10" s="194"/>
      <c r="E10" s="4"/>
      <c r="F10" s="33" t="s">
        <v>8</v>
      </c>
      <c r="G10" s="189">
        <f>'Payroll Schedule'!$B$20</f>
        <v>23</v>
      </c>
      <c r="H10" s="189"/>
      <c r="I10" s="189"/>
      <c r="J10" s="38"/>
    </row>
    <row r="11" spans="1:12" ht="13.5" thickBot="1" x14ac:dyDescent="0.25">
      <c r="A11" s="34"/>
      <c r="B11" s="34"/>
      <c r="C11" s="34"/>
      <c r="D11" s="34"/>
      <c r="E11" s="34"/>
      <c r="F11" s="34"/>
      <c r="G11" s="34"/>
      <c r="H11" s="34"/>
      <c r="I11" s="34"/>
    </row>
    <row r="12" spans="1:12" s="2" customFormat="1" ht="39.75" thickTop="1" thickBot="1" x14ac:dyDescent="0.2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25">
      <c r="A13" s="204" t="s">
        <v>12</v>
      </c>
      <c r="B13" s="204"/>
      <c r="C13" s="152">
        <f>'Nov 4, 2022 - Nov 17, 2022'!$C$37</f>
        <v>0</v>
      </c>
      <c r="D13" s="152"/>
      <c r="E13" s="153"/>
      <c r="F13" s="154"/>
      <c r="G13" s="155"/>
      <c r="H13" s="156"/>
      <c r="I13" s="156"/>
      <c r="J13" s="39"/>
      <c r="K13" s="5"/>
      <c r="L13" s="3"/>
    </row>
    <row r="14" spans="1:12" ht="18" customHeight="1" thickTop="1" x14ac:dyDescent="0.2">
      <c r="A14" s="128" t="str">
        <f t="shared" ref="A14:A20" si="0">K14</f>
        <v/>
      </c>
      <c r="B14" s="129" t="s">
        <v>13</v>
      </c>
      <c r="C14" s="151"/>
      <c r="D14" s="130"/>
      <c r="E14" s="131"/>
      <c r="F14" s="128">
        <f t="shared" ref="F14:F20" si="1">K38</f>
        <v>44899</v>
      </c>
      <c r="G14" s="132" t="s">
        <v>13</v>
      </c>
      <c r="H14" s="133"/>
      <c r="I14" s="130"/>
      <c r="K14" s="5" t="str">
        <f t="shared" ref="K14:K20" si="2">IF(EXACT(L14,$K$8)=TRUE,$G$8,IF(K13=0,"",IF(K13&lt;$G$9,K13+1,IF(K13=$G$9,""))))</f>
        <v/>
      </c>
      <c r="L14" s="3" t="s">
        <v>13</v>
      </c>
    </row>
    <row r="15" spans="1:12" ht="18" customHeight="1" x14ac:dyDescent="0.2">
      <c r="A15" s="26" t="b">
        <f t="shared" si="0"/>
        <v>0</v>
      </c>
      <c r="B15" s="134" t="s">
        <v>14</v>
      </c>
      <c r="C15" s="136"/>
      <c r="D15" s="136"/>
      <c r="E15" s="131"/>
      <c r="F15" s="26" t="str">
        <f t="shared" si="1"/>
        <v/>
      </c>
      <c r="G15" s="134" t="s">
        <v>14</v>
      </c>
      <c r="H15" s="136"/>
      <c r="I15" s="136"/>
      <c r="K15" s="5" t="b">
        <f t="shared" si="2"/>
        <v>0</v>
      </c>
      <c r="L15" s="3" t="s">
        <v>14</v>
      </c>
    </row>
    <row r="16" spans="1:12" ht="18" customHeight="1" x14ac:dyDescent="0.2">
      <c r="A16" s="26" t="b">
        <f t="shared" si="0"/>
        <v>0</v>
      </c>
      <c r="B16" s="134" t="s">
        <v>15</v>
      </c>
      <c r="C16" s="136"/>
      <c r="D16" s="136"/>
      <c r="E16" s="131"/>
      <c r="F16" s="26" t="b">
        <f t="shared" si="1"/>
        <v>0</v>
      </c>
      <c r="G16" s="134" t="s">
        <v>15</v>
      </c>
      <c r="H16" s="136"/>
      <c r="I16" s="136"/>
      <c r="K16" s="5" t="b">
        <f t="shared" si="2"/>
        <v>0</v>
      </c>
      <c r="L16" s="3" t="s">
        <v>15</v>
      </c>
    </row>
    <row r="17" spans="1:12" ht="18" customHeight="1" x14ac:dyDescent="0.2">
      <c r="A17" s="26" t="b">
        <f t="shared" si="0"/>
        <v>0</v>
      </c>
      <c r="B17" s="134" t="s">
        <v>16</v>
      </c>
      <c r="C17" s="136"/>
      <c r="D17" s="136"/>
      <c r="E17" s="131"/>
      <c r="F17" s="26" t="b">
        <f t="shared" si="1"/>
        <v>0</v>
      </c>
      <c r="G17" s="134" t="s">
        <v>16</v>
      </c>
      <c r="H17" s="136"/>
      <c r="I17" s="136"/>
      <c r="K17" s="5" t="b">
        <f t="shared" si="2"/>
        <v>0</v>
      </c>
      <c r="L17" s="3" t="s">
        <v>16</v>
      </c>
    </row>
    <row r="18" spans="1:12" ht="18" customHeight="1" x14ac:dyDescent="0.2">
      <c r="A18" s="26" t="b">
        <f t="shared" si="0"/>
        <v>0</v>
      </c>
      <c r="B18" s="134" t="s">
        <v>17</v>
      </c>
      <c r="C18" s="136"/>
      <c r="D18" s="136"/>
      <c r="E18" s="131"/>
      <c r="F18" s="26" t="b">
        <f t="shared" si="1"/>
        <v>0</v>
      </c>
      <c r="G18" s="134" t="s">
        <v>17</v>
      </c>
      <c r="H18" s="136"/>
      <c r="I18" s="136"/>
      <c r="K18" s="5" t="b">
        <f t="shared" si="2"/>
        <v>0</v>
      </c>
      <c r="L18" s="3" t="s">
        <v>17</v>
      </c>
    </row>
    <row r="19" spans="1:12" ht="18" customHeight="1" x14ac:dyDescent="0.2">
      <c r="A19" s="26">
        <f t="shared" si="0"/>
        <v>44883</v>
      </c>
      <c r="B19" s="134" t="s">
        <v>18</v>
      </c>
      <c r="C19" s="135"/>
      <c r="D19" s="136"/>
      <c r="E19" s="131"/>
      <c r="F19" s="26" t="b">
        <f t="shared" si="1"/>
        <v>0</v>
      </c>
      <c r="G19" s="134" t="s">
        <v>18</v>
      </c>
      <c r="H19" s="136"/>
      <c r="I19" s="136"/>
      <c r="K19" s="5">
        <f t="shared" si="2"/>
        <v>44883</v>
      </c>
      <c r="L19" s="3" t="s">
        <v>18</v>
      </c>
    </row>
    <row r="20" spans="1:12" ht="18" customHeight="1" thickBot="1" x14ac:dyDescent="0.25">
      <c r="A20" s="27">
        <f t="shared" si="0"/>
        <v>44884</v>
      </c>
      <c r="B20" s="137" t="s">
        <v>19</v>
      </c>
      <c r="C20" s="138"/>
      <c r="D20" s="139"/>
      <c r="E20" s="131"/>
      <c r="F20" s="27" t="b">
        <f t="shared" si="1"/>
        <v>0</v>
      </c>
      <c r="G20" s="137" t="s">
        <v>19</v>
      </c>
      <c r="H20" s="139"/>
      <c r="I20" s="139"/>
      <c r="K20" s="5">
        <f t="shared" si="2"/>
        <v>44884</v>
      </c>
      <c r="L20" s="3" t="s">
        <v>19</v>
      </c>
    </row>
    <row r="21" spans="1:12" s="1" customFormat="1" ht="18" customHeight="1" thickTop="1" thickBot="1" x14ac:dyDescent="0.25">
      <c r="A21" s="140" t="s">
        <v>20</v>
      </c>
      <c r="B21" s="141"/>
      <c r="C21" s="142">
        <f>SUM(C13:C20)</f>
        <v>0</v>
      </c>
      <c r="D21" s="142">
        <f>IF(C21&gt;40,C21-40,0)</f>
        <v>0</v>
      </c>
      <c r="E21" s="143"/>
      <c r="F21" s="140" t="s">
        <v>23</v>
      </c>
      <c r="G21" s="141"/>
      <c r="H21" s="142">
        <f>SUM(H14:H20)</f>
        <v>0</v>
      </c>
      <c r="I21" s="142">
        <f>IF(H21&gt;40,H21-40,0)</f>
        <v>0</v>
      </c>
      <c r="J21" s="40"/>
      <c r="K21" s="8" t="s">
        <v>20</v>
      </c>
      <c r="L21" s="9"/>
    </row>
    <row r="22" spans="1:12" ht="18" customHeight="1" thickTop="1" x14ac:dyDescent="0.2">
      <c r="A22" s="128">
        <f t="shared" ref="A22:A28" si="3">K22</f>
        <v>44885</v>
      </c>
      <c r="B22" s="144" t="s">
        <v>13</v>
      </c>
      <c r="C22" s="133"/>
      <c r="D22" s="130"/>
      <c r="E22" s="131"/>
      <c r="F22" s="128" t="b">
        <f t="shared" ref="F22:F28" si="4">K46</f>
        <v>0</v>
      </c>
      <c r="G22" s="144" t="s">
        <v>13</v>
      </c>
      <c r="H22" s="130"/>
      <c r="I22" s="130"/>
      <c r="K22" s="5">
        <f>IF(K20=0,"",IF(K20&lt;$G$9,K20+1,IF(K20=$G$9,"")))</f>
        <v>44885</v>
      </c>
      <c r="L22" s="3" t="s">
        <v>13</v>
      </c>
    </row>
    <row r="23" spans="1:12" ht="18" customHeight="1" x14ac:dyDescent="0.2">
      <c r="A23" s="26">
        <f t="shared" si="3"/>
        <v>44886</v>
      </c>
      <c r="B23" s="145" t="s">
        <v>14</v>
      </c>
      <c r="C23" s="135"/>
      <c r="D23" s="136"/>
      <c r="E23" s="131"/>
      <c r="F23" s="26" t="b">
        <f t="shared" si="4"/>
        <v>0</v>
      </c>
      <c r="G23" s="145" t="s">
        <v>14</v>
      </c>
      <c r="H23" s="136"/>
      <c r="I23" s="136"/>
      <c r="K23" s="5">
        <f>IF(K22=0,"",IF(K22&lt;$G$9,K22+1,IF(K22=$G$9,"")))</f>
        <v>44886</v>
      </c>
      <c r="L23" s="3" t="s">
        <v>14</v>
      </c>
    </row>
    <row r="24" spans="1:12" ht="18" customHeight="1" x14ac:dyDescent="0.2">
      <c r="A24" s="26">
        <f t="shared" si="3"/>
        <v>44887</v>
      </c>
      <c r="B24" s="145" t="s">
        <v>15</v>
      </c>
      <c r="C24" s="135"/>
      <c r="D24" s="136"/>
      <c r="E24" s="131"/>
      <c r="F24" s="26" t="b">
        <f t="shared" si="4"/>
        <v>0</v>
      </c>
      <c r="G24" s="145" t="s">
        <v>15</v>
      </c>
      <c r="H24" s="136"/>
      <c r="I24" s="136"/>
      <c r="K24" s="5">
        <f t="shared" ref="K24:K28" si="5">IF(K23=0,"",IF(K23&lt;$G$9,K23+1,IF(K23=$G$9,"")))</f>
        <v>44887</v>
      </c>
      <c r="L24" s="3" t="s">
        <v>15</v>
      </c>
    </row>
    <row r="25" spans="1:12" ht="18" customHeight="1" x14ac:dyDescent="0.2">
      <c r="A25" s="26">
        <f t="shared" si="3"/>
        <v>44888</v>
      </c>
      <c r="B25" s="145" t="s">
        <v>16</v>
      </c>
      <c r="C25" s="135"/>
      <c r="D25" s="136"/>
      <c r="E25" s="131"/>
      <c r="F25" s="26" t="b">
        <f t="shared" si="4"/>
        <v>0</v>
      </c>
      <c r="G25" s="145" t="s">
        <v>16</v>
      </c>
      <c r="H25" s="136"/>
      <c r="I25" s="136"/>
      <c r="K25" s="5">
        <f t="shared" si="5"/>
        <v>44888</v>
      </c>
      <c r="L25" s="3" t="s">
        <v>16</v>
      </c>
    </row>
    <row r="26" spans="1:12" ht="18" customHeight="1" x14ac:dyDescent="0.2">
      <c r="A26" s="26">
        <f t="shared" si="3"/>
        <v>44889</v>
      </c>
      <c r="B26" s="145" t="s">
        <v>17</v>
      </c>
      <c r="C26" s="135"/>
      <c r="D26" s="136"/>
      <c r="E26" s="131"/>
      <c r="F26" s="26" t="b">
        <f t="shared" si="4"/>
        <v>0</v>
      </c>
      <c r="G26" s="145" t="s">
        <v>17</v>
      </c>
      <c r="H26" s="136"/>
      <c r="I26" s="136"/>
      <c r="K26" s="5">
        <f t="shared" si="5"/>
        <v>44889</v>
      </c>
      <c r="L26" s="3" t="s">
        <v>17</v>
      </c>
    </row>
    <row r="27" spans="1:12" ht="18" customHeight="1" x14ac:dyDescent="0.2">
      <c r="A27" s="26">
        <f t="shared" si="3"/>
        <v>44890</v>
      </c>
      <c r="B27" s="145" t="s">
        <v>18</v>
      </c>
      <c r="C27" s="135"/>
      <c r="D27" s="136"/>
      <c r="E27" s="131"/>
      <c r="F27" s="26" t="b">
        <f t="shared" si="4"/>
        <v>0</v>
      </c>
      <c r="G27" s="145" t="s">
        <v>18</v>
      </c>
      <c r="H27" s="136"/>
      <c r="I27" s="136"/>
      <c r="K27" s="5">
        <f t="shared" si="5"/>
        <v>44890</v>
      </c>
      <c r="L27" s="3" t="s">
        <v>18</v>
      </c>
    </row>
    <row r="28" spans="1:12" ht="18" customHeight="1" thickBot="1" x14ac:dyDescent="0.25">
      <c r="A28" s="27">
        <f t="shared" si="3"/>
        <v>44891</v>
      </c>
      <c r="B28" s="146" t="s">
        <v>19</v>
      </c>
      <c r="C28" s="138"/>
      <c r="D28" s="139"/>
      <c r="E28" s="131"/>
      <c r="F28" s="27" t="b">
        <f t="shared" si="4"/>
        <v>0</v>
      </c>
      <c r="G28" s="146" t="s">
        <v>19</v>
      </c>
      <c r="H28" s="139"/>
      <c r="I28" s="139"/>
      <c r="K28" s="5">
        <f t="shared" si="5"/>
        <v>44891</v>
      </c>
      <c r="L28" s="3" t="s">
        <v>19</v>
      </c>
    </row>
    <row r="29" spans="1:12" ht="18" customHeight="1" thickTop="1" thickBot="1" x14ac:dyDescent="0.25">
      <c r="A29" s="147" t="s">
        <v>21</v>
      </c>
      <c r="B29" s="141"/>
      <c r="C29" s="142">
        <f>SUM(C22:C28)</f>
        <v>0</v>
      </c>
      <c r="D29" s="142">
        <f>IF(C29&gt;40,C29-40,0)</f>
        <v>0</v>
      </c>
      <c r="E29" s="131"/>
      <c r="F29" s="148" t="s">
        <v>24</v>
      </c>
      <c r="G29" s="149"/>
      <c r="H29" s="142">
        <f>SUM(H22:H28)</f>
        <v>0</v>
      </c>
      <c r="I29" s="142">
        <f>IF(H29&gt;40,H29-40,0)</f>
        <v>0</v>
      </c>
      <c r="K29" s="8" t="s">
        <v>21</v>
      </c>
      <c r="L29" s="9"/>
    </row>
    <row r="30" spans="1:12" ht="18" customHeight="1" thickTop="1" thickBot="1" x14ac:dyDescent="0.25">
      <c r="A30" s="128">
        <f t="shared" ref="A30:A36" si="6">K30</f>
        <v>44892</v>
      </c>
      <c r="B30" s="144" t="s">
        <v>13</v>
      </c>
      <c r="C30" s="133"/>
      <c r="D30" s="130"/>
      <c r="E30" s="30"/>
      <c r="F30" s="15" t="s">
        <v>29</v>
      </c>
      <c r="G30" s="29"/>
      <c r="H30" s="31">
        <f>(C21+C29+C37+H21+H29)-C13</f>
        <v>0</v>
      </c>
      <c r="I30" s="31">
        <f>D21+D29+D37+I21+I29</f>
        <v>0</v>
      </c>
      <c r="K30" s="5">
        <f>IF(K28=0,"",IF(K28&lt;$G$9,K28+1,IF(K28=$G$9,"")))</f>
        <v>44892</v>
      </c>
      <c r="L30" s="3" t="s">
        <v>13</v>
      </c>
    </row>
    <row r="31" spans="1:12" ht="18" customHeight="1" thickTop="1" x14ac:dyDescent="0.2">
      <c r="A31" s="26">
        <f t="shared" si="6"/>
        <v>44893</v>
      </c>
      <c r="B31" s="145" t="s">
        <v>14</v>
      </c>
      <c r="C31" s="135"/>
      <c r="D31" s="136"/>
      <c r="E31" s="30"/>
      <c r="F31" s="195" t="s">
        <v>32</v>
      </c>
      <c r="G31" s="196"/>
      <c r="H31" s="196"/>
      <c r="I31" s="197"/>
      <c r="K31" s="5">
        <f>IF(K30=0,"",IF(K30&lt;$G$9,K30+1,IF(K30=$G$9,"")))</f>
        <v>44893</v>
      </c>
      <c r="L31" s="3" t="s">
        <v>14</v>
      </c>
    </row>
    <row r="32" spans="1:12" ht="18" customHeight="1" x14ac:dyDescent="0.2">
      <c r="A32" s="26">
        <f t="shared" si="6"/>
        <v>44894</v>
      </c>
      <c r="B32" s="145" t="s">
        <v>15</v>
      </c>
      <c r="C32" s="135"/>
      <c r="D32" s="136"/>
      <c r="E32" s="30"/>
      <c r="F32" s="198"/>
      <c r="G32" s="199"/>
      <c r="H32" s="199"/>
      <c r="I32" s="200"/>
      <c r="K32" s="5">
        <f t="shared" ref="K32:K36" si="7">IF(K31=0,"",IF(K31&lt;$G$9,K31+1,IF(K31=$G$9,"")))</f>
        <v>44894</v>
      </c>
      <c r="L32" s="3" t="s">
        <v>15</v>
      </c>
    </row>
    <row r="33" spans="1:12" ht="18" customHeight="1" x14ac:dyDescent="0.2">
      <c r="A33" s="26">
        <f t="shared" si="6"/>
        <v>44895</v>
      </c>
      <c r="B33" s="145" t="s">
        <v>16</v>
      </c>
      <c r="C33" s="135"/>
      <c r="D33" s="136"/>
      <c r="E33" s="30"/>
      <c r="F33" s="198"/>
      <c r="G33" s="199"/>
      <c r="H33" s="199"/>
      <c r="I33" s="200"/>
      <c r="K33" s="5">
        <f t="shared" si="7"/>
        <v>44895</v>
      </c>
      <c r="L33" s="3" t="s">
        <v>16</v>
      </c>
    </row>
    <row r="34" spans="1:12" ht="18" customHeight="1" x14ac:dyDescent="0.2">
      <c r="A34" s="26">
        <f t="shared" si="6"/>
        <v>44896</v>
      </c>
      <c r="B34" s="145" t="s">
        <v>17</v>
      </c>
      <c r="C34" s="135"/>
      <c r="D34" s="136"/>
      <c r="E34" s="30"/>
      <c r="F34" s="198"/>
      <c r="G34" s="199"/>
      <c r="H34" s="199"/>
      <c r="I34" s="200"/>
      <c r="K34" s="5">
        <f t="shared" si="7"/>
        <v>44896</v>
      </c>
      <c r="L34" s="3" t="s">
        <v>17</v>
      </c>
    </row>
    <row r="35" spans="1:12" ht="18" customHeight="1" x14ac:dyDescent="0.2">
      <c r="A35" s="26">
        <f t="shared" si="6"/>
        <v>44897</v>
      </c>
      <c r="B35" s="145" t="s">
        <v>18</v>
      </c>
      <c r="C35" s="135"/>
      <c r="D35" s="136"/>
      <c r="E35" s="30"/>
      <c r="F35" s="198"/>
      <c r="G35" s="199"/>
      <c r="H35" s="199"/>
      <c r="I35" s="200"/>
      <c r="K35" s="5">
        <f t="shared" si="7"/>
        <v>44897</v>
      </c>
      <c r="L35" s="3" t="s">
        <v>18</v>
      </c>
    </row>
    <row r="36" spans="1:12" ht="18" customHeight="1" thickBot="1" x14ac:dyDescent="0.25">
      <c r="A36" s="27">
        <f t="shared" si="6"/>
        <v>44898</v>
      </c>
      <c r="B36" s="146" t="s">
        <v>19</v>
      </c>
      <c r="C36" s="138"/>
      <c r="D36" s="139"/>
      <c r="E36" s="30"/>
      <c r="F36" s="198"/>
      <c r="G36" s="199"/>
      <c r="H36" s="199"/>
      <c r="I36" s="200"/>
      <c r="K36" s="5">
        <f t="shared" si="7"/>
        <v>44898</v>
      </c>
      <c r="L36" s="3" t="s">
        <v>19</v>
      </c>
    </row>
    <row r="37" spans="1:12" ht="18" customHeight="1" thickTop="1" thickBot="1" x14ac:dyDescent="0.25">
      <c r="A37" s="148" t="s">
        <v>22</v>
      </c>
      <c r="B37" s="149"/>
      <c r="C37" s="142">
        <f>SUM(C30:C36)</f>
        <v>0</v>
      </c>
      <c r="D37" s="142">
        <f>IF(C37&gt;40,C37-40,0)</f>
        <v>0</v>
      </c>
      <c r="E37" s="32"/>
      <c r="F37" s="201"/>
      <c r="G37" s="202"/>
      <c r="H37" s="202"/>
      <c r="I37" s="203"/>
      <c r="K37" s="8" t="s">
        <v>22</v>
      </c>
      <c r="L37" s="10"/>
    </row>
    <row r="38" spans="1:12" ht="13.5" thickTop="1" x14ac:dyDescent="0.2">
      <c r="A38" s="34"/>
      <c r="B38" s="34"/>
      <c r="C38" s="34"/>
      <c r="D38" s="34"/>
      <c r="E38" s="34"/>
      <c r="F38" s="34"/>
      <c r="G38" s="34"/>
      <c r="H38" s="34"/>
      <c r="I38" s="34"/>
      <c r="K38" s="5">
        <f>IF(K36=0,"",IF(K36&lt;$G$9,K36+1,IF(K36=$G$9,"")))</f>
        <v>44899</v>
      </c>
      <c r="L38" s="3" t="s">
        <v>13</v>
      </c>
    </row>
    <row r="39" spans="1:12" ht="24.75" customHeight="1" thickBot="1" x14ac:dyDescent="0.25">
      <c r="A39" s="171"/>
      <c r="B39" s="171"/>
      <c r="C39" s="34"/>
      <c r="D39" s="35"/>
      <c r="E39" s="34"/>
      <c r="F39" s="171"/>
      <c r="G39" s="171"/>
      <c r="H39" s="34"/>
      <c r="I39" s="35"/>
      <c r="K39" s="5" t="str">
        <f>IF(K38=0,"",IF(K38&lt;$G$9,K38+1,IF(K38=$G$9,"")))</f>
        <v/>
      </c>
      <c r="L39" s="3" t="s">
        <v>14</v>
      </c>
    </row>
    <row r="40" spans="1:12" x14ac:dyDescent="0.2">
      <c r="A40" s="172" t="s">
        <v>30</v>
      </c>
      <c r="B40" s="172"/>
      <c r="C40" s="34"/>
      <c r="D40" s="36" t="s">
        <v>25</v>
      </c>
      <c r="E40" s="34"/>
      <c r="F40" s="172" t="s">
        <v>31</v>
      </c>
      <c r="G40" s="172"/>
      <c r="H40" s="34"/>
      <c r="I40" s="36" t="s">
        <v>25</v>
      </c>
      <c r="K40" s="5" t="b">
        <f t="shared" ref="K40:K44" si="8">IF(K39=0,"",IF(K39&lt;$G$9,K39+1,IF(K39=$G$9,"")))</f>
        <v>0</v>
      </c>
      <c r="L40" s="3" t="s">
        <v>15</v>
      </c>
    </row>
    <row r="41" spans="1:12" x14ac:dyDescent="0.2">
      <c r="A41" s="34"/>
      <c r="B41" s="34"/>
      <c r="C41" s="34"/>
      <c r="D41" s="34"/>
      <c r="E41" s="34"/>
      <c r="F41" s="34"/>
      <c r="G41" s="34"/>
      <c r="H41" s="34"/>
      <c r="I41" s="34"/>
      <c r="K41" s="5" t="b">
        <f t="shared" si="8"/>
        <v>0</v>
      </c>
      <c r="L41" s="3" t="s">
        <v>16</v>
      </c>
    </row>
    <row r="42" spans="1:12" ht="30.75" customHeight="1" x14ac:dyDescent="0.25">
      <c r="A42" s="174" t="s">
        <v>26</v>
      </c>
      <c r="B42" s="174"/>
      <c r="C42" s="174"/>
      <c r="D42" s="174"/>
      <c r="E42" s="34"/>
      <c r="F42" s="173" t="s">
        <v>27</v>
      </c>
      <c r="G42" s="173"/>
      <c r="H42" s="173"/>
      <c r="I42" s="173"/>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10" t="s">
        <v>23</v>
      </c>
      <c r="L45" s="10"/>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10" t="s">
        <v>24</v>
      </c>
      <c r="L53" s="10"/>
    </row>
  </sheetData>
  <sheetProtection algorithmName="SHA-512" hashValue="uGOjthK8ocJwDs9SxFDtcfJmU6XcfMpo/LjNkyFTh4dqIsWA/3tGbPypCAVguTYDfRxttSEWHHSVSgDlnkIwOA==" saltValue="YjrvKxrLyq1D1mDO9joE9w=="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K45 L13:L21 L28:L29 L36:L52">
    <cfRule type="cellIs" dxfId="531" priority="34" operator="equal">
      <formula>FALSE</formula>
    </cfRule>
  </conditionalFormatting>
  <conditionalFormatting sqref="A14">
    <cfRule type="cellIs" dxfId="530" priority="38" operator="equal">
      <formula>FALSE</formula>
    </cfRule>
  </conditionalFormatting>
  <conditionalFormatting sqref="L29:L37 K13:K21 K29 K37 K45">
    <cfRule type="cellIs" dxfId="529" priority="37" operator="equal">
      <formula>FALSE</formula>
    </cfRule>
  </conditionalFormatting>
  <conditionalFormatting sqref="K21">
    <cfRule type="cellIs" dxfId="528" priority="36" operator="equal">
      <formula>FALSE</formula>
    </cfRule>
  </conditionalFormatting>
  <conditionalFormatting sqref="L21:L29">
    <cfRule type="cellIs" dxfId="527" priority="35" operator="equal">
      <formula>FALSE</formula>
    </cfRule>
  </conditionalFormatting>
  <conditionalFormatting sqref="K48:K52">
    <cfRule type="cellIs" dxfId="526" priority="22" operator="equal">
      <formula>FALSE</formula>
    </cfRule>
  </conditionalFormatting>
  <conditionalFormatting sqref="F30">
    <cfRule type="cellIs" dxfId="525" priority="3" operator="equal">
      <formula>FALSE</formula>
    </cfRule>
  </conditionalFormatting>
  <conditionalFormatting sqref="K31">
    <cfRule type="cellIs" dxfId="524" priority="29" operator="equal">
      <formula>FALSE</formula>
    </cfRule>
  </conditionalFormatting>
  <conditionalFormatting sqref="K47">
    <cfRule type="cellIs" dxfId="523" priority="23" operator="equal">
      <formula>FALSE</formula>
    </cfRule>
  </conditionalFormatting>
  <conditionalFormatting sqref="K38">
    <cfRule type="cellIs" dxfId="522" priority="27" operator="equal">
      <formula>FALSE</formula>
    </cfRule>
  </conditionalFormatting>
  <conditionalFormatting sqref="K39">
    <cfRule type="cellIs" dxfId="521" priority="26" operator="equal">
      <formula>FALSE</formula>
    </cfRule>
  </conditionalFormatting>
  <conditionalFormatting sqref="K40:K44">
    <cfRule type="cellIs" dxfId="520" priority="25" operator="equal">
      <formula>FALSE</formula>
    </cfRule>
  </conditionalFormatting>
  <conditionalFormatting sqref="K22">
    <cfRule type="cellIs" dxfId="519" priority="33" operator="equal">
      <formula>FALSE</formula>
    </cfRule>
  </conditionalFormatting>
  <conditionalFormatting sqref="K23">
    <cfRule type="cellIs" dxfId="518" priority="32" operator="equal">
      <formula>FALSE</formula>
    </cfRule>
  </conditionalFormatting>
  <conditionalFormatting sqref="K24:K28">
    <cfRule type="cellIs" dxfId="517" priority="31" operator="equal">
      <formula>FALSE</formula>
    </cfRule>
  </conditionalFormatting>
  <conditionalFormatting sqref="K30">
    <cfRule type="cellIs" dxfId="516" priority="30" operator="equal">
      <formula>FALSE</formula>
    </cfRule>
  </conditionalFormatting>
  <conditionalFormatting sqref="B30:B36">
    <cfRule type="cellIs" dxfId="515" priority="10" operator="equal">
      <formula>FALSE</formula>
    </cfRule>
  </conditionalFormatting>
  <conditionalFormatting sqref="K32:K36">
    <cfRule type="cellIs" dxfId="514" priority="28" operator="equal">
      <formula>FALSE</formula>
    </cfRule>
  </conditionalFormatting>
  <conditionalFormatting sqref="A22">
    <cfRule type="cellIs" dxfId="513" priority="8" operator="equal">
      <formula>FALSE</formula>
    </cfRule>
  </conditionalFormatting>
  <conditionalFormatting sqref="F22">
    <cfRule type="cellIs" dxfId="512" priority="6" operator="equal">
      <formula>FALSE</formula>
    </cfRule>
  </conditionalFormatting>
  <conditionalFormatting sqref="K46">
    <cfRule type="cellIs" dxfId="511" priority="24" operator="equal">
      <formula>FALSE</formula>
    </cfRule>
  </conditionalFormatting>
  <conditionalFormatting sqref="F30">
    <cfRule type="cellIs" dxfId="510" priority="4" operator="equal">
      <formula>FALSE</formula>
    </cfRule>
  </conditionalFormatting>
  <conditionalFormatting sqref="A14:A20">
    <cfRule type="containsText" dxfId="509" priority="21" operator="containsText" text="FALSE">
      <formula>NOT(ISERROR(SEARCH("FALSE",A14)))</formula>
    </cfRule>
  </conditionalFormatting>
  <conditionalFormatting sqref="F14">
    <cfRule type="cellIs" dxfId="508" priority="20" operator="equal">
      <formula>FALSE</formula>
    </cfRule>
  </conditionalFormatting>
  <conditionalFormatting sqref="F14:F20">
    <cfRule type="containsText" dxfId="507" priority="19" operator="containsText" text="FALSE">
      <formula>NOT(ISERROR(SEARCH("FALSE",F14)))</formula>
    </cfRule>
  </conditionalFormatting>
  <conditionalFormatting sqref="B28">
    <cfRule type="cellIs" dxfId="506" priority="17" operator="equal">
      <formula>FALSE</formula>
    </cfRule>
  </conditionalFormatting>
  <conditionalFormatting sqref="B22:B28">
    <cfRule type="cellIs" dxfId="505" priority="18" operator="equal">
      <formula>FALSE</formula>
    </cfRule>
  </conditionalFormatting>
  <conditionalFormatting sqref="A29">
    <cfRule type="cellIs" dxfId="504" priority="16" operator="equal">
      <formula>FALSE</formula>
    </cfRule>
  </conditionalFormatting>
  <conditionalFormatting sqref="F29">
    <cfRule type="cellIs" dxfId="503" priority="13" operator="equal">
      <formula>FALSE</formula>
    </cfRule>
  </conditionalFormatting>
  <conditionalFormatting sqref="G22:G28">
    <cfRule type="cellIs" dxfId="502" priority="15" operator="equal">
      <formula>FALSE</formula>
    </cfRule>
  </conditionalFormatting>
  <conditionalFormatting sqref="F29">
    <cfRule type="cellIs" dxfId="501" priority="14" operator="equal">
      <formula>FALSE</formula>
    </cfRule>
  </conditionalFormatting>
  <conditionalFormatting sqref="A30">
    <cfRule type="cellIs" dxfId="500" priority="12" operator="equal">
      <formula>FALSE</formula>
    </cfRule>
  </conditionalFormatting>
  <conditionalFormatting sqref="A30:A36">
    <cfRule type="containsText" dxfId="499" priority="11" operator="containsText" text="FALSE">
      <formula>NOT(ISERROR(SEARCH("FALSE",A30)))</formula>
    </cfRule>
  </conditionalFormatting>
  <conditionalFormatting sqref="B36">
    <cfRule type="cellIs" dxfId="498" priority="9" operator="equal">
      <formula>FALSE</formula>
    </cfRule>
  </conditionalFormatting>
  <conditionalFormatting sqref="A22:A28">
    <cfRule type="containsText" dxfId="497" priority="7" operator="containsText" text="FALSE">
      <formula>NOT(ISERROR(SEARCH("FALSE",A22)))</formula>
    </cfRule>
  </conditionalFormatting>
  <conditionalFormatting sqref="F22:F28">
    <cfRule type="containsText" dxfId="496" priority="5" operator="containsText" text="FALSE">
      <formula>NOT(ISERROR(SEARCH("FALSE",F22)))</formula>
    </cfRule>
  </conditionalFormatting>
  <conditionalFormatting sqref="B8:D8">
    <cfRule type="cellIs" dxfId="495" priority="2" operator="equal">
      <formula>0</formula>
    </cfRule>
  </conditionalFormatting>
  <conditionalFormatting sqref="B9:D10">
    <cfRule type="cellIs" dxfId="494" priority="1" operator="equal">
      <formula>0</formula>
    </cfRule>
  </conditionalFormatting>
  <dataValidations count="3">
    <dataValidation allowBlank="1" showInputMessage="1" showErrorMessage="1" prompt="Enter your Department Name into this field and it will populate to all the other time reports in this workbook." sqref="B10 J10" xr:uid="{00000000-0002-0000-0C00-000000000000}"/>
    <dataValidation allowBlank="1" showInputMessage="1" showErrorMessage="1" prompt="Enter your Name into this field and it will populate to all the other time reports in this workbook." sqref="B9 J9" xr:uid="{00000000-0002-0000-0C00-000001000000}"/>
    <dataValidation allowBlank="1" showInputMessage="1" showErrorMessage="1" prompt="Enter your MSU ID into this field and it will populate to all the other time re[prts in this workbook." sqref="B8 J8" xr:uid="{00000000-0002-0000-0C00-000002000000}"/>
  </dataValidations>
  <printOptions horizontalCentered="1"/>
  <pageMargins left="0" right="0" top="0.5" bottom="0.5" header="0.3" footer="0.3"/>
  <pageSetup scale="92" orientation="portrait" r:id="rId1"/>
  <headerFooter>
    <oddFooter>&amp;RMay-2018</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L53"/>
  <sheetViews>
    <sheetView showGridLines="0" zoomScale="98" zoomScaleNormal="98" workbookViewId="0">
      <pane ySplit="13" topLeftCell="A14" activePane="bottomLeft" state="frozen"/>
      <selection activeCell="N6" sqref="N6"/>
      <selection pane="bottomLeft" activeCell="C15" sqref="C15"/>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4"/>
    <col min="11" max="11" width="13.5" style="11" hidden="1" customWidth="1"/>
    <col min="12" max="12" width="19" style="6" hidden="1" customWidth="1"/>
  </cols>
  <sheetData>
    <row r="1" spans="1:12" ht="23.25" x14ac:dyDescent="0.2">
      <c r="A1" s="175" t="s">
        <v>0</v>
      </c>
      <c r="B1" s="175"/>
      <c r="C1" s="175"/>
      <c r="D1" s="175"/>
      <c r="E1" s="175"/>
      <c r="F1" s="175"/>
      <c r="G1" s="175"/>
      <c r="H1" s="175"/>
      <c r="I1" s="175"/>
    </row>
    <row r="2" spans="1:12" ht="23.25" x14ac:dyDescent="0.2">
      <c r="A2" s="175" t="s">
        <v>1</v>
      </c>
      <c r="B2" s="175"/>
      <c r="C2" s="175"/>
      <c r="D2" s="175"/>
      <c r="E2" s="175"/>
      <c r="F2" s="175"/>
      <c r="G2" s="175"/>
      <c r="H2" s="175"/>
      <c r="I2" s="175"/>
    </row>
    <row r="3" spans="1:12" ht="13.5" thickBot="1" x14ac:dyDescent="0.25">
      <c r="A3" s="34"/>
      <c r="B3" s="34"/>
      <c r="C3" s="34"/>
      <c r="D3" s="34"/>
      <c r="E3" s="34"/>
      <c r="F3" s="34"/>
      <c r="G3" s="34"/>
      <c r="H3" s="34"/>
      <c r="I3" s="34"/>
    </row>
    <row r="4" spans="1:12" ht="13.5" customHeight="1" x14ac:dyDescent="0.2">
      <c r="A4" s="176" t="s">
        <v>2</v>
      </c>
      <c r="B4" s="176"/>
      <c r="C4" s="176"/>
      <c r="D4" s="176"/>
      <c r="E4" s="176"/>
      <c r="F4" s="176"/>
      <c r="G4" s="176"/>
      <c r="H4" s="176"/>
      <c r="I4" s="176"/>
    </row>
    <row r="5" spans="1:12" x14ac:dyDescent="0.2">
      <c r="A5" s="177"/>
      <c r="B5" s="177"/>
      <c r="C5" s="177"/>
      <c r="D5" s="177"/>
      <c r="E5" s="177"/>
      <c r="F5" s="177"/>
      <c r="G5" s="177"/>
      <c r="H5" s="177"/>
      <c r="I5" s="177"/>
    </row>
    <row r="6" spans="1:12" x14ac:dyDescent="0.2">
      <c r="A6" s="177"/>
      <c r="B6" s="177"/>
      <c r="C6" s="177"/>
      <c r="D6" s="177"/>
      <c r="E6" s="177"/>
      <c r="F6" s="177"/>
      <c r="G6" s="177"/>
      <c r="H6" s="177"/>
      <c r="I6" s="177"/>
    </row>
    <row r="7" spans="1:12" ht="13.5" thickBot="1" x14ac:dyDescent="0.25">
      <c r="A7" s="178"/>
      <c r="B7" s="178"/>
      <c r="C7" s="178"/>
      <c r="D7" s="178"/>
      <c r="E7" s="178"/>
      <c r="F7" s="178"/>
      <c r="G7" s="178"/>
      <c r="H7" s="178"/>
      <c r="I7" s="178"/>
    </row>
    <row r="8" spans="1:12" ht="18" customHeight="1" thickBot="1" x14ac:dyDescent="0.25">
      <c r="A8" s="33" t="s">
        <v>3</v>
      </c>
      <c r="B8" s="194">
        <f>'June 22, 2022 - July 6, 2022'!$B$8</f>
        <v>0</v>
      </c>
      <c r="C8" s="194"/>
      <c r="D8" s="194"/>
      <c r="E8" s="4"/>
      <c r="F8" s="33" t="s">
        <v>4</v>
      </c>
      <c r="G8" s="193">
        <f>'Payroll Schedule'!$K$21</f>
        <v>44900</v>
      </c>
      <c r="H8" s="193"/>
      <c r="I8" s="193"/>
      <c r="J8" s="37"/>
      <c r="K8" s="12" t="str">
        <f>TEXT(G8,"dddd")</f>
        <v>Monday</v>
      </c>
    </row>
    <row r="9" spans="1:12" ht="18" customHeight="1" thickBot="1" x14ac:dyDescent="0.25">
      <c r="A9" s="33" t="s">
        <v>5</v>
      </c>
      <c r="B9" s="194">
        <f>'June 22, 2022 - July 6, 2022'!$B$9</f>
        <v>0</v>
      </c>
      <c r="C9" s="194"/>
      <c r="D9" s="194"/>
      <c r="E9" s="4"/>
      <c r="F9" s="33" t="s">
        <v>6</v>
      </c>
      <c r="G9" s="188">
        <f>'Payroll Schedule'!$L$21</f>
        <v>44903</v>
      </c>
      <c r="H9" s="188"/>
      <c r="I9" s="188"/>
      <c r="J9" s="38"/>
    </row>
    <row r="10" spans="1:12" ht="18" customHeight="1" thickBot="1" x14ac:dyDescent="0.25">
      <c r="A10" s="33" t="s">
        <v>7</v>
      </c>
      <c r="B10" s="194">
        <f>'June 22, 2022 - July 6, 2022'!$B$10</f>
        <v>0</v>
      </c>
      <c r="C10" s="194"/>
      <c r="D10" s="194"/>
      <c r="E10" s="4"/>
      <c r="F10" s="33" t="s">
        <v>8</v>
      </c>
      <c r="G10" s="189">
        <f>'Payroll Schedule'!$B$21</f>
        <v>24</v>
      </c>
      <c r="H10" s="189"/>
      <c r="I10" s="189"/>
      <c r="J10" s="38"/>
    </row>
    <row r="11" spans="1:12" ht="13.5" thickBot="1" x14ac:dyDescent="0.25">
      <c r="A11" s="34"/>
      <c r="B11" s="34"/>
      <c r="C11" s="34"/>
      <c r="D11" s="34"/>
      <c r="E11" s="34"/>
      <c r="F11" s="34"/>
      <c r="G11" s="34"/>
      <c r="H11" s="34"/>
      <c r="I11" s="34"/>
    </row>
    <row r="12" spans="1:12" s="2" customFormat="1" ht="39.75" thickTop="1" thickBot="1" x14ac:dyDescent="0.2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25">
      <c r="A13" s="204" t="s">
        <v>12</v>
      </c>
      <c r="B13" s="204"/>
      <c r="C13" s="152">
        <f>'Nov 18, 2022 - Dec 4, 2022'!$H$14</f>
        <v>0</v>
      </c>
      <c r="D13" s="152"/>
      <c r="E13" s="153"/>
      <c r="F13" s="154"/>
      <c r="G13" s="155"/>
      <c r="H13" s="156"/>
      <c r="I13" s="156"/>
      <c r="J13" s="39"/>
      <c r="K13" s="5"/>
      <c r="L13" s="3"/>
    </row>
    <row r="14" spans="1:12" ht="18" customHeight="1" thickTop="1" x14ac:dyDescent="0.2">
      <c r="A14" s="128" t="str">
        <f t="shared" ref="A14:A20" si="0">K14</f>
        <v/>
      </c>
      <c r="B14" s="129" t="s">
        <v>13</v>
      </c>
      <c r="C14" s="151"/>
      <c r="D14" s="130"/>
      <c r="E14" s="131"/>
      <c r="F14" s="128" t="b">
        <f t="shared" ref="F14:F20" si="1">K38</f>
        <v>0</v>
      </c>
      <c r="G14" s="132" t="s">
        <v>13</v>
      </c>
      <c r="H14" s="130"/>
      <c r="I14" s="130"/>
      <c r="K14" s="5" t="str">
        <f t="shared" ref="K14:K20" si="2">IF(EXACT(L14,$K$8)=TRUE,$G$8,IF(K13=0,"",IF(K13&lt;$G$9,K13+1,IF(K13=$G$9,""))))</f>
        <v/>
      </c>
      <c r="L14" s="3" t="s">
        <v>13</v>
      </c>
    </row>
    <row r="15" spans="1:12" ht="18" customHeight="1" x14ac:dyDescent="0.2">
      <c r="A15" s="26">
        <f t="shared" si="0"/>
        <v>44900</v>
      </c>
      <c r="B15" s="134" t="s">
        <v>14</v>
      </c>
      <c r="C15" s="135"/>
      <c r="D15" s="136"/>
      <c r="E15" s="131"/>
      <c r="F15" s="26" t="b">
        <f t="shared" si="1"/>
        <v>0</v>
      </c>
      <c r="G15" s="134" t="s">
        <v>14</v>
      </c>
      <c r="H15" s="136"/>
      <c r="I15" s="136"/>
      <c r="K15" s="5">
        <f t="shared" si="2"/>
        <v>44900</v>
      </c>
      <c r="L15" s="3" t="s">
        <v>14</v>
      </c>
    </row>
    <row r="16" spans="1:12" ht="18" customHeight="1" x14ac:dyDescent="0.2">
      <c r="A16" s="26">
        <f t="shared" si="0"/>
        <v>44901</v>
      </c>
      <c r="B16" s="134" t="s">
        <v>15</v>
      </c>
      <c r="C16" s="135"/>
      <c r="D16" s="136"/>
      <c r="E16" s="131"/>
      <c r="F16" s="26" t="b">
        <f t="shared" si="1"/>
        <v>0</v>
      </c>
      <c r="G16" s="134" t="s">
        <v>15</v>
      </c>
      <c r="H16" s="136"/>
      <c r="I16" s="136"/>
      <c r="K16" s="5">
        <f t="shared" si="2"/>
        <v>44901</v>
      </c>
      <c r="L16" s="3" t="s">
        <v>15</v>
      </c>
    </row>
    <row r="17" spans="1:12" ht="18" customHeight="1" x14ac:dyDescent="0.2">
      <c r="A17" s="26">
        <f t="shared" si="0"/>
        <v>44902</v>
      </c>
      <c r="B17" s="134" t="s">
        <v>16</v>
      </c>
      <c r="C17" s="135"/>
      <c r="D17" s="136"/>
      <c r="E17" s="131"/>
      <c r="F17" s="26" t="b">
        <f t="shared" si="1"/>
        <v>0</v>
      </c>
      <c r="G17" s="134" t="s">
        <v>16</v>
      </c>
      <c r="H17" s="136"/>
      <c r="I17" s="136"/>
      <c r="K17" s="5">
        <f t="shared" si="2"/>
        <v>44902</v>
      </c>
      <c r="L17" s="3" t="s">
        <v>16</v>
      </c>
    </row>
    <row r="18" spans="1:12" ht="18" customHeight="1" x14ac:dyDescent="0.2">
      <c r="A18" s="26">
        <f t="shared" si="0"/>
        <v>44903</v>
      </c>
      <c r="B18" s="134" t="s">
        <v>17</v>
      </c>
      <c r="C18" s="135"/>
      <c r="D18" s="136"/>
      <c r="E18" s="131"/>
      <c r="F18" s="26" t="b">
        <f t="shared" si="1"/>
        <v>0</v>
      </c>
      <c r="G18" s="134" t="s">
        <v>17</v>
      </c>
      <c r="H18" s="136"/>
      <c r="I18" s="136"/>
      <c r="K18" s="5">
        <f t="shared" si="2"/>
        <v>44903</v>
      </c>
      <c r="L18" s="3" t="s">
        <v>17</v>
      </c>
    </row>
    <row r="19" spans="1:12" ht="18" customHeight="1" x14ac:dyDescent="0.2">
      <c r="A19" s="26" t="str">
        <f t="shared" si="0"/>
        <v/>
      </c>
      <c r="B19" s="134" t="s">
        <v>18</v>
      </c>
      <c r="C19" s="136"/>
      <c r="D19" s="136"/>
      <c r="E19" s="131"/>
      <c r="F19" s="26" t="b">
        <f t="shared" si="1"/>
        <v>0</v>
      </c>
      <c r="G19" s="134" t="s">
        <v>18</v>
      </c>
      <c r="H19" s="136"/>
      <c r="I19" s="136"/>
      <c r="K19" s="5" t="str">
        <f t="shared" si="2"/>
        <v/>
      </c>
      <c r="L19" s="3" t="s">
        <v>18</v>
      </c>
    </row>
    <row r="20" spans="1:12" ht="18" customHeight="1" thickBot="1" x14ac:dyDescent="0.25">
      <c r="A20" s="27" t="b">
        <f t="shared" si="0"/>
        <v>0</v>
      </c>
      <c r="B20" s="137" t="s">
        <v>19</v>
      </c>
      <c r="C20" s="139"/>
      <c r="D20" s="139"/>
      <c r="E20" s="131"/>
      <c r="F20" s="27" t="b">
        <f t="shared" si="1"/>
        <v>0</v>
      </c>
      <c r="G20" s="137" t="s">
        <v>19</v>
      </c>
      <c r="H20" s="139"/>
      <c r="I20" s="139"/>
      <c r="K20" s="5" t="b">
        <f t="shared" si="2"/>
        <v>0</v>
      </c>
      <c r="L20" s="3" t="s">
        <v>19</v>
      </c>
    </row>
    <row r="21" spans="1:12" s="1" customFormat="1" ht="18" customHeight="1" thickTop="1" thickBot="1" x14ac:dyDescent="0.25">
      <c r="A21" s="140" t="s">
        <v>20</v>
      </c>
      <c r="B21" s="141"/>
      <c r="C21" s="142">
        <f>SUM(C13:C20)</f>
        <v>0</v>
      </c>
      <c r="D21" s="142">
        <f>IF(C21&gt;40,C21-40,0)</f>
        <v>0</v>
      </c>
      <c r="E21" s="143"/>
      <c r="F21" s="140" t="s">
        <v>23</v>
      </c>
      <c r="G21" s="141"/>
      <c r="H21" s="142">
        <f>SUM(H14:H20)</f>
        <v>0</v>
      </c>
      <c r="I21" s="142">
        <f>IF(H21&gt;40,H21-40,0)</f>
        <v>0</v>
      </c>
      <c r="J21" s="40"/>
      <c r="K21" s="8" t="s">
        <v>20</v>
      </c>
      <c r="L21" s="9"/>
    </row>
    <row r="22" spans="1:12" ht="18" customHeight="1" thickTop="1" x14ac:dyDescent="0.2">
      <c r="A22" s="128" t="b">
        <f t="shared" ref="A22:A28" si="3">K22</f>
        <v>0</v>
      </c>
      <c r="B22" s="144" t="s">
        <v>13</v>
      </c>
      <c r="C22" s="130"/>
      <c r="D22" s="130"/>
      <c r="E22" s="131"/>
      <c r="F22" s="128" t="b">
        <f t="shared" ref="F22:F28" si="4">K46</f>
        <v>0</v>
      </c>
      <c r="G22" s="144" t="s">
        <v>13</v>
      </c>
      <c r="H22" s="130"/>
      <c r="I22" s="130"/>
      <c r="K22" s="5" t="b">
        <f>IF(K20=0,"",IF(K20&lt;$G$9,K20+1,IF(K20=$G$9,"")))</f>
        <v>0</v>
      </c>
      <c r="L22" s="3" t="s">
        <v>13</v>
      </c>
    </row>
    <row r="23" spans="1:12" ht="18" customHeight="1" x14ac:dyDescent="0.2">
      <c r="A23" s="26" t="b">
        <f t="shared" si="3"/>
        <v>0</v>
      </c>
      <c r="B23" s="145" t="s">
        <v>14</v>
      </c>
      <c r="C23" s="136"/>
      <c r="D23" s="136"/>
      <c r="E23" s="131"/>
      <c r="F23" s="26" t="b">
        <f t="shared" si="4"/>
        <v>0</v>
      </c>
      <c r="G23" s="145" t="s">
        <v>14</v>
      </c>
      <c r="H23" s="136"/>
      <c r="I23" s="136"/>
      <c r="K23" s="5" t="b">
        <f>IF(K22=0,"",IF(K22&lt;$G$9,K22+1,IF(K22=$G$9,"")))</f>
        <v>0</v>
      </c>
      <c r="L23" s="3" t="s">
        <v>14</v>
      </c>
    </row>
    <row r="24" spans="1:12" ht="18" customHeight="1" x14ac:dyDescent="0.2">
      <c r="A24" s="26" t="b">
        <f t="shared" si="3"/>
        <v>0</v>
      </c>
      <c r="B24" s="145" t="s">
        <v>15</v>
      </c>
      <c r="C24" s="136"/>
      <c r="D24" s="136"/>
      <c r="E24" s="131"/>
      <c r="F24" s="26" t="b">
        <f t="shared" si="4"/>
        <v>0</v>
      </c>
      <c r="G24" s="145" t="s">
        <v>15</v>
      </c>
      <c r="H24" s="136"/>
      <c r="I24" s="136"/>
      <c r="K24" s="5" t="b">
        <f t="shared" ref="K24:K28" si="5">IF(K23=0,"",IF(K23&lt;$G$9,K23+1,IF(K23=$G$9,"")))</f>
        <v>0</v>
      </c>
      <c r="L24" s="3" t="s">
        <v>15</v>
      </c>
    </row>
    <row r="25" spans="1:12" ht="18" customHeight="1" x14ac:dyDescent="0.2">
      <c r="A25" s="26" t="b">
        <f t="shared" si="3"/>
        <v>0</v>
      </c>
      <c r="B25" s="145" t="s">
        <v>16</v>
      </c>
      <c r="C25" s="136"/>
      <c r="D25" s="136"/>
      <c r="E25" s="131"/>
      <c r="F25" s="26" t="b">
        <f t="shared" si="4"/>
        <v>0</v>
      </c>
      <c r="G25" s="145" t="s">
        <v>16</v>
      </c>
      <c r="H25" s="136"/>
      <c r="I25" s="136"/>
      <c r="K25" s="5" t="b">
        <f t="shared" si="5"/>
        <v>0</v>
      </c>
      <c r="L25" s="3" t="s">
        <v>16</v>
      </c>
    </row>
    <row r="26" spans="1:12" ht="18" customHeight="1" x14ac:dyDescent="0.2">
      <c r="A26" s="26" t="b">
        <f t="shared" si="3"/>
        <v>0</v>
      </c>
      <c r="B26" s="145" t="s">
        <v>17</v>
      </c>
      <c r="C26" s="136"/>
      <c r="D26" s="136"/>
      <c r="E26" s="131"/>
      <c r="F26" s="26" t="b">
        <f t="shared" si="4"/>
        <v>0</v>
      </c>
      <c r="G26" s="145" t="s">
        <v>17</v>
      </c>
      <c r="H26" s="136"/>
      <c r="I26" s="136"/>
      <c r="K26" s="5" t="b">
        <f t="shared" si="5"/>
        <v>0</v>
      </c>
      <c r="L26" s="3" t="s">
        <v>17</v>
      </c>
    </row>
    <row r="27" spans="1:12" ht="18" customHeight="1" x14ac:dyDescent="0.2">
      <c r="A27" s="26" t="b">
        <f t="shared" si="3"/>
        <v>0</v>
      </c>
      <c r="B27" s="145" t="s">
        <v>18</v>
      </c>
      <c r="C27" s="136"/>
      <c r="D27" s="136"/>
      <c r="E27" s="131"/>
      <c r="F27" s="26" t="b">
        <f t="shared" si="4"/>
        <v>0</v>
      </c>
      <c r="G27" s="145" t="s">
        <v>18</v>
      </c>
      <c r="H27" s="136"/>
      <c r="I27" s="136"/>
      <c r="K27" s="5" t="b">
        <f t="shared" si="5"/>
        <v>0</v>
      </c>
      <c r="L27" s="3" t="s">
        <v>18</v>
      </c>
    </row>
    <row r="28" spans="1:12" ht="18" customHeight="1" thickBot="1" x14ac:dyDescent="0.25">
      <c r="A28" s="27" t="b">
        <f t="shared" si="3"/>
        <v>0</v>
      </c>
      <c r="B28" s="146" t="s">
        <v>19</v>
      </c>
      <c r="C28" s="139"/>
      <c r="D28" s="139"/>
      <c r="E28" s="131"/>
      <c r="F28" s="27" t="b">
        <f t="shared" si="4"/>
        <v>0</v>
      </c>
      <c r="G28" s="146" t="s">
        <v>19</v>
      </c>
      <c r="H28" s="139"/>
      <c r="I28" s="139"/>
      <c r="K28" s="5" t="b">
        <f t="shared" si="5"/>
        <v>0</v>
      </c>
      <c r="L28" s="3" t="s">
        <v>19</v>
      </c>
    </row>
    <row r="29" spans="1:12" ht="18" customHeight="1" thickTop="1" thickBot="1" x14ac:dyDescent="0.25">
      <c r="A29" s="147" t="s">
        <v>21</v>
      </c>
      <c r="B29" s="141"/>
      <c r="C29" s="142">
        <f>SUM(C22:C28)</f>
        <v>0</v>
      </c>
      <c r="D29" s="142">
        <f>IF(C29&gt;40,C29-40,0)</f>
        <v>0</v>
      </c>
      <c r="E29" s="131"/>
      <c r="F29" s="148" t="s">
        <v>24</v>
      </c>
      <c r="G29" s="149"/>
      <c r="H29" s="142">
        <f>SUM(H22:H28)</f>
        <v>0</v>
      </c>
      <c r="I29" s="142">
        <f>IF(H29&gt;40,H29-40,0)</f>
        <v>0</v>
      </c>
      <c r="K29" s="8" t="s">
        <v>21</v>
      </c>
      <c r="L29" s="9"/>
    </row>
    <row r="30" spans="1:12" ht="18" customHeight="1" thickTop="1" thickBot="1" x14ac:dyDescent="0.25">
      <c r="A30" s="128" t="b">
        <f t="shared" ref="A30:A36" si="6">K30</f>
        <v>0</v>
      </c>
      <c r="B30" s="144" t="s">
        <v>13</v>
      </c>
      <c r="C30" s="130"/>
      <c r="D30" s="130"/>
      <c r="E30" s="30"/>
      <c r="F30" s="15" t="s">
        <v>29</v>
      </c>
      <c r="G30" s="29"/>
      <c r="H30" s="31">
        <f>(C21+C29+C37+H21+H29)-C13</f>
        <v>0</v>
      </c>
      <c r="I30" s="31">
        <f>D21+D29+D37+I21+I29</f>
        <v>0</v>
      </c>
      <c r="K30" s="5" t="b">
        <f>IF(K28=0,"",IF(K28&lt;$G$9,K28+1,IF(K28=$G$9,"")))</f>
        <v>0</v>
      </c>
      <c r="L30" s="3" t="s">
        <v>13</v>
      </c>
    </row>
    <row r="31" spans="1:12" ht="18" customHeight="1" thickTop="1" x14ac:dyDescent="0.2">
      <c r="A31" s="26" t="b">
        <f t="shared" si="6"/>
        <v>0</v>
      </c>
      <c r="B31" s="145" t="s">
        <v>14</v>
      </c>
      <c r="C31" s="136"/>
      <c r="D31" s="136"/>
      <c r="E31" s="30"/>
      <c r="F31" s="195" t="s">
        <v>32</v>
      </c>
      <c r="G31" s="196"/>
      <c r="H31" s="196"/>
      <c r="I31" s="197"/>
      <c r="K31" s="5" t="b">
        <f>IF(K30=0,"",IF(K30&lt;$G$9,K30+1,IF(K30=$G$9,"")))</f>
        <v>0</v>
      </c>
      <c r="L31" s="3" t="s">
        <v>14</v>
      </c>
    </row>
    <row r="32" spans="1:12" ht="18" customHeight="1" x14ac:dyDescent="0.2">
      <c r="A32" s="26" t="b">
        <f t="shared" si="6"/>
        <v>0</v>
      </c>
      <c r="B32" s="145" t="s">
        <v>15</v>
      </c>
      <c r="C32" s="136"/>
      <c r="D32" s="136"/>
      <c r="E32" s="30"/>
      <c r="F32" s="198"/>
      <c r="G32" s="199"/>
      <c r="H32" s="199"/>
      <c r="I32" s="200"/>
      <c r="K32" s="5" t="b">
        <f t="shared" ref="K32:K36" si="7">IF(K31=0,"",IF(K31&lt;$G$9,K31+1,IF(K31=$G$9,"")))</f>
        <v>0</v>
      </c>
      <c r="L32" s="3" t="s">
        <v>15</v>
      </c>
    </row>
    <row r="33" spans="1:12" ht="18" customHeight="1" x14ac:dyDescent="0.2">
      <c r="A33" s="26" t="b">
        <f t="shared" si="6"/>
        <v>0</v>
      </c>
      <c r="B33" s="145" t="s">
        <v>16</v>
      </c>
      <c r="C33" s="136"/>
      <c r="D33" s="136"/>
      <c r="E33" s="30"/>
      <c r="F33" s="198"/>
      <c r="G33" s="199"/>
      <c r="H33" s="199"/>
      <c r="I33" s="200"/>
      <c r="K33" s="5" t="b">
        <f t="shared" si="7"/>
        <v>0</v>
      </c>
      <c r="L33" s="3" t="s">
        <v>16</v>
      </c>
    </row>
    <row r="34" spans="1:12" ht="18" customHeight="1" x14ac:dyDescent="0.2">
      <c r="A34" s="26" t="b">
        <f t="shared" si="6"/>
        <v>0</v>
      </c>
      <c r="B34" s="145" t="s">
        <v>17</v>
      </c>
      <c r="C34" s="136"/>
      <c r="D34" s="136"/>
      <c r="E34" s="30"/>
      <c r="F34" s="198"/>
      <c r="G34" s="199"/>
      <c r="H34" s="199"/>
      <c r="I34" s="200"/>
      <c r="K34" s="5" t="b">
        <f t="shared" si="7"/>
        <v>0</v>
      </c>
      <c r="L34" s="3" t="s">
        <v>17</v>
      </c>
    </row>
    <row r="35" spans="1:12" ht="18" customHeight="1" x14ac:dyDescent="0.2">
      <c r="A35" s="26" t="b">
        <f t="shared" si="6"/>
        <v>0</v>
      </c>
      <c r="B35" s="145" t="s">
        <v>18</v>
      </c>
      <c r="C35" s="136"/>
      <c r="D35" s="136"/>
      <c r="E35" s="30"/>
      <c r="F35" s="198"/>
      <c r="G35" s="199"/>
      <c r="H35" s="199"/>
      <c r="I35" s="200"/>
      <c r="K35" s="5" t="b">
        <f t="shared" si="7"/>
        <v>0</v>
      </c>
      <c r="L35" s="3" t="s">
        <v>18</v>
      </c>
    </row>
    <row r="36" spans="1:12" ht="18" customHeight="1" thickBot="1" x14ac:dyDescent="0.25">
      <c r="A36" s="27" t="b">
        <f t="shared" si="6"/>
        <v>0</v>
      </c>
      <c r="B36" s="146" t="s">
        <v>19</v>
      </c>
      <c r="C36" s="139"/>
      <c r="D36" s="139"/>
      <c r="E36" s="30"/>
      <c r="F36" s="198"/>
      <c r="G36" s="199"/>
      <c r="H36" s="199"/>
      <c r="I36" s="200"/>
      <c r="K36" s="5" t="b">
        <f t="shared" si="7"/>
        <v>0</v>
      </c>
      <c r="L36" s="3" t="s">
        <v>19</v>
      </c>
    </row>
    <row r="37" spans="1:12" ht="18" customHeight="1" thickTop="1" thickBot="1" x14ac:dyDescent="0.25">
      <c r="A37" s="148" t="s">
        <v>22</v>
      </c>
      <c r="B37" s="149"/>
      <c r="C37" s="142">
        <f>SUM(C30:C36)</f>
        <v>0</v>
      </c>
      <c r="D37" s="142">
        <f>IF(C37&gt;40,C37-40,0)</f>
        <v>0</v>
      </c>
      <c r="E37" s="32"/>
      <c r="F37" s="201"/>
      <c r="G37" s="202"/>
      <c r="H37" s="202"/>
      <c r="I37" s="203"/>
      <c r="K37" s="8" t="s">
        <v>22</v>
      </c>
      <c r="L37" s="10"/>
    </row>
    <row r="38" spans="1:12" ht="13.5" thickTop="1" x14ac:dyDescent="0.2">
      <c r="A38" s="34"/>
      <c r="B38" s="34"/>
      <c r="C38" s="34"/>
      <c r="D38" s="34"/>
      <c r="E38" s="34"/>
      <c r="F38" s="34"/>
      <c r="G38" s="34"/>
      <c r="H38" s="34"/>
      <c r="I38" s="34"/>
      <c r="K38" s="5" t="b">
        <f>IF(K36=0,"",IF(K36&lt;$G$9,K36+1,IF(K36=$G$9,"")))</f>
        <v>0</v>
      </c>
      <c r="L38" s="3" t="s">
        <v>13</v>
      </c>
    </row>
    <row r="39" spans="1:12" ht="24.75" customHeight="1" thickBot="1" x14ac:dyDescent="0.25">
      <c r="A39" s="171"/>
      <c r="B39" s="171"/>
      <c r="C39" s="34"/>
      <c r="D39" s="35"/>
      <c r="E39" s="34"/>
      <c r="F39" s="171"/>
      <c r="G39" s="171"/>
      <c r="H39" s="34"/>
      <c r="I39" s="35"/>
      <c r="K39" s="5" t="b">
        <f>IF(K38=0,"",IF(K38&lt;$G$9,K38+1,IF(K38=$G$9,"")))</f>
        <v>0</v>
      </c>
      <c r="L39" s="3" t="s">
        <v>14</v>
      </c>
    </row>
    <row r="40" spans="1:12" x14ac:dyDescent="0.2">
      <c r="A40" s="172" t="s">
        <v>30</v>
      </c>
      <c r="B40" s="172"/>
      <c r="C40" s="34"/>
      <c r="D40" s="36" t="s">
        <v>25</v>
      </c>
      <c r="E40" s="34"/>
      <c r="F40" s="172" t="s">
        <v>31</v>
      </c>
      <c r="G40" s="172"/>
      <c r="H40" s="34"/>
      <c r="I40" s="36" t="s">
        <v>25</v>
      </c>
      <c r="K40" s="5" t="b">
        <f t="shared" ref="K40:K44" si="8">IF(K39=0,"",IF(K39&lt;$G$9,K39+1,IF(K39=$G$9,"")))</f>
        <v>0</v>
      </c>
      <c r="L40" s="3" t="s">
        <v>15</v>
      </c>
    </row>
    <row r="41" spans="1:12" x14ac:dyDescent="0.2">
      <c r="A41" s="34"/>
      <c r="B41" s="34"/>
      <c r="C41" s="34"/>
      <c r="D41" s="34"/>
      <c r="E41" s="34"/>
      <c r="F41" s="34"/>
      <c r="G41" s="34"/>
      <c r="H41" s="34"/>
      <c r="I41" s="34"/>
      <c r="K41" s="5" t="b">
        <f t="shared" si="8"/>
        <v>0</v>
      </c>
      <c r="L41" s="3" t="s">
        <v>16</v>
      </c>
    </row>
    <row r="42" spans="1:12" ht="30.75" customHeight="1" x14ac:dyDescent="0.25">
      <c r="A42" s="174" t="s">
        <v>26</v>
      </c>
      <c r="B42" s="174"/>
      <c r="C42" s="174"/>
      <c r="D42" s="174"/>
      <c r="E42" s="34"/>
      <c r="F42" s="173" t="s">
        <v>27</v>
      </c>
      <c r="G42" s="173"/>
      <c r="H42" s="173"/>
      <c r="I42" s="173"/>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10" t="s">
        <v>23</v>
      </c>
      <c r="L45" s="10"/>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10" t="s">
        <v>24</v>
      </c>
      <c r="L53" s="10"/>
    </row>
  </sheetData>
  <sheetProtection algorithmName="SHA-512" hashValue="KWJYW1O7dxasA/R8qNzZ8cqpwP9RkFRX2oQkZvF2SpQOj8FrBiCk3EiBlAm/eo84jx5Or4EJcp2grM5anVjCGg==" saltValue="3jjRhD1Soqq25vK5zBgFeA=="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K45 L13:L21 L28:L29 L36:L52">
    <cfRule type="cellIs" dxfId="493" priority="34" operator="equal">
      <formula>FALSE</formula>
    </cfRule>
  </conditionalFormatting>
  <conditionalFormatting sqref="A14">
    <cfRule type="cellIs" dxfId="492" priority="38" operator="equal">
      <formula>FALSE</formula>
    </cfRule>
  </conditionalFormatting>
  <conditionalFormatting sqref="L29:L37 K13:K21 K29 K37 K45">
    <cfRule type="cellIs" dxfId="491" priority="37" operator="equal">
      <formula>FALSE</formula>
    </cfRule>
  </conditionalFormatting>
  <conditionalFormatting sqref="K21">
    <cfRule type="cellIs" dxfId="490" priority="36" operator="equal">
      <formula>FALSE</formula>
    </cfRule>
  </conditionalFormatting>
  <conditionalFormatting sqref="L21:L29">
    <cfRule type="cellIs" dxfId="489" priority="35" operator="equal">
      <formula>FALSE</formula>
    </cfRule>
  </conditionalFormatting>
  <conditionalFormatting sqref="K48:K52">
    <cfRule type="cellIs" dxfId="488" priority="22" operator="equal">
      <formula>FALSE</formula>
    </cfRule>
  </conditionalFormatting>
  <conditionalFormatting sqref="F30">
    <cfRule type="cellIs" dxfId="487" priority="3" operator="equal">
      <formula>FALSE</formula>
    </cfRule>
  </conditionalFormatting>
  <conditionalFormatting sqref="K31">
    <cfRule type="cellIs" dxfId="486" priority="29" operator="equal">
      <formula>FALSE</formula>
    </cfRule>
  </conditionalFormatting>
  <conditionalFormatting sqref="K47">
    <cfRule type="cellIs" dxfId="485" priority="23" operator="equal">
      <formula>FALSE</formula>
    </cfRule>
  </conditionalFormatting>
  <conditionalFormatting sqref="K38">
    <cfRule type="cellIs" dxfId="484" priority="27" operator="equal">
      <formula>FALSE</formula>
    </cfRule>
  </conditionalFormatting>
  <conditionalFormatting sqref="K39">
    <cfRule type="cellIs" dxfId="483" priority="26" operator="equal">
      <formula>FALSE</formula>
    </cfRule>
  </conditionalFormatting>
  <conditionalFormatting sqref="K40:K44">
    <cfRule type="cellIs" dxfId="482" priority="25" operator="equal">
      <formula>FALSE</formula>
    </cfRule>
  </conditionalFormatting>
  <conditionalFormatting sqref="K22">
    <cfRule type="cellIs" dxfId="481" priority="33" operator="equal">
      <formula>FALSE</formula>
    </cfRule>
  </conditionalFormatting>
  <conditionalFormatting sqref="K23">
    <cfRule type="cellIs" dxfId="480" priority="32" operator="equal">
      <formula>FALSE</formula>
    </cfRule>
  </conditionalFormatting>
  <conditionalFormatting sqref="K24:K28">
    <cfRule type="cellIs" dxfId="479" priority="31" operator="equal">
      <formula>FALSE</formula>
    </cfRule>
  </conditionalFormatting>
  <conditionalFormatting sqref="K30">
    <cfRule type="cellIs" dxfId="478" priority="30" operator="equal">
      <formula>FALSE</formula>
    </cfRule>
  </conditionalFormatting>
  <conditionalFormatting sqref="B30:B36">
    <cfRule type="cellIs" dxfId="477" priority="10" operator="equal">
      <formula>FALSE</formula>
    </cfRule>
  </conditionalFormatting>
  <conditionalFormatting sqref="K32:K36">
    <cfRule type="cellIs" dxfId="476" priority="28" operator="equal">
      <formula>FALSE</formula>
    </cfRule>
  </conditionalFormatting>
  <conditionalFormatting sqref="A22">
    <cfRule type="cellIs" dxfId="475" priority="8" operator="equal">
      <formula>FALSE</formula>
    </cfRule>
  </conditionalFormatting>
  <conditionalFormatting sqref="F22">
    <cfRule type="cellIs" dxfId="474" priority="6" operator="equal">
      <formula>FALSE</formula>
    </cfRule>
  </conditionalFormatting>
  <conditionalFormatting sqref="K46">
    <cfRule type="cellIs" dxfId="473" priority="24" operator="equal">
      <formula>FALSE</formula>
    </cfRule>
  </conditionalFormatting>
  <conditionalFormatting sqref="F30">
    <cfRule type="cellIs" dxfId="472" priority="4" operator="equal">
      <formula>FALSE</formula>
    </cfRule>
  </conditionalFormatting>
  <conditionalFormatting sqref="A14:A20">
    <cfRule type="containsText" dxfId="471" priority="21" operator="containsText" text="FALSE">
      <formula>NOT(ISERROR(SEARCH("FALSE",A14)))</formula>
    </cfRule>
  </conditionalFormatting>
  <conditionalFormatting sqref="F14">
    <cfRule type="cellIs" dxfId="470" priority="20" operator="equal">
      <formula>FALSE</formula>
    </cfRule>
  </conditionalFormatting>
  <conditionalFormatting sqref="F14:F20">
    <cfRule type="containsText" dxfId="469" priority="19" operator="containsText" text="FALSE">
      <formula>NOT(ISERROR(SEARCH("FALSE",F14)))</formula>
    </cfRule>
  </conditionalFormatting>
  <conditionalFormatting sqref="B28">
    <cfRule type="cellIs" dxfId="468" priority="17" operator="equal">
      <formula>FALSE</formula>
    </cfRule>
  </conditionalFormatting>
  <conditionalFormatting sqref="B22:B28">
    <cfRule type="cellIs" dxfId="467" priority="18" operator="equal">
      <formula>FALSE</formula>
    </cfRule>
  </conditionalFormatting>
  <conditionalFormatting sqref="A29">
    <cfRule type="cellIs" dxfId="466" priority="16" operator="equal">
      <formula>FALSE</formula>
    </cfRule>
  </conditionalFormatting>
  <conditionalFormatting sqref="F29">
    <cfRule type="cellIs" dxfId="465" priority="13" operator="equal">
      <formula>FALSE</formula>
    </cfRule>
  </conditionalFormatting>
  <conditionalFormatting sqref="G22:G28">
    <cfRule type="cellIs" dxfId="464" priority="15" operator="equal">
      <formula>FALSE</formula>
    </cfRule>
  </conditionalFormatting>
  <conditionalFormatting sqref="F29">
    <cfRule type="cellIs" dxfId="463" priority="14" operator="equal">
      <formula>FALSE</formula>
    </cfRule>
  </conditionalFormatting>
  <conditionalFormatting sqref="A30">
    <cfRule type="cellIs" dxfId="462" priority="12" operator="equal">
      <formula>FALSE</formula>
    </cfRule>
  </conditionalFormatting>
  <conditionalFormatting sqref="A30:A36">
    <cfRule type="containsText" dxfId="461" priority="11" operator="containsText" text="FALSE">
      <formula>NOT(ISERROR(SEARCH("FALSE",A30)))</formula>
    </cfRule>
  </conditionalFormatting>
  <conditionalFormatting sqref="B36">
    <cfRule type="cellIs" dxfId="460" priority="9" operator="equal">
      <formula>FALSE</formula>
    </cfRule>
  </conditionalFormatting>
  <conditionalFormatting sqref="A22:A28">
    <cfRule type="containsText" dxfId="459" priority="7" operator="containsText" text="FALSE">
      <formula>NOT(ISERROR(SEARCH("FALSE",A22)))</formula>
    </cfRule>
  </conditionalFormatting>
  <conditionalFormatting sqref="F22:F28">
    <cfRule type="containsText" dxfId="458" priority="5" operator="containsText" text="FALSE">
      <formula>NOT(ISERROR(SEARCH("FALSE",F22)))</formula>
    </cfRule>
  </conditionalFormatting>
  <conditionalFormatting sqref="B8:D8">
    <cfRule type="cellIs" dxfId="457" priority="2" operator="equal">
      <formula>0</formula>
    </cfRule>
  </conditionalFormatting>
  <conditionalFormatting sqref="B9:D10">
    <cfRule type="cellIs" dxfId="456" priority="1" operator="equal">
      <formula>0</formula>
    </cfRule>
  </conditionalFormatting>
  <dataValidations count="3">
    <dataValidation allowBlank="1" showInputMessage="1" showErrorMessage="1" prompt="Enter your MSU ID into this field and it will populate to all the other time re[prts in this workbook." sqref="B8 J8" xr:uid="{00000000-0002-0000-0D00-000000000000}"/>
    <dataValidation allowBlank="1" showInputMessage="1" showErrorMessage="1" prompt="Enter your Name into this field and it will populate to all the other time reports in this workbook." sqref="B9 J9" xr:uid="{00000000-0002-0000-0D00-000001000000}"/>
    <dataValidation allowBlank="1" showInputMessage="1" showErrorMessage="1" prompt="Enter your Department Name into this field and it will populate to all the other time reports in this workbook." sqref="B10 J10" xr:uid="{00000000-0002-0000-0D00-000002000000}"/>
  </dataValidations>
  <printOptions horizontalCentered="1"/>
  <pageMargins left="0" right="0" top="0.5" bottom="0.5" header="0.3" footer="0.3"/>
  <pageSetup scale="92" orientation="portrait" r:id="rId1"/>
  <headerFooter>
    <oddFooter>&amp;RMay-2018</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L53"/>
  <sheetViews>
    <sheetView showGridLines="0" zoomScale="98" zoomScaleNormal="98" workbookViewId="0">
      <pane ySplit="13" topLeftCell="A14" activePane="bottomLeft" state="frozen"/>
      <selection activeCell="N6" sqref="N6"/>
      <selection pane="bottomLeft" activeCell="C19" sqref="C19"/>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4"/>
    <col min="11" max="11" width="13.5" style="11" hidden="1" customWidth="1"/>
    <col min="12" max="12" width="19" style="6" hidden="1" customWidth="1"/>
  </cols>
  <sheetData>
    <row r="1" spans="1:12" ht="23.25" x14ac:dyDescent="0.2">
      <c r="A1" s="175" t="s">
        <v>0</v>
      </c>
      <c r="B1" s="175"/>
      <c r="C1" s="175"/>
      <c r="D1" s="175"/>
      <c r="E1" s="175"/>
      <c r="F1" s="175"/>
      <c r="G1" s="175"/>
      <c r="H1" s="175"/>
      <c r="I1" s="175"/>
    </row>
    <row r="2" spans="1:12" ht="23.25" x14ac:dyDescent="0.2">
      <c r="A2" s="175" t="s">
        <v>1</v>
      </c>
      <c r="B2" s="175"/>
      <c r="C2" s="175"/>
      <c r="D2" s="175"/>
      <c r="E2" s="175"/>
      <c r="F2" s="175"/>
      <c r="G2" s="175"/>
      <c r="H2" s="175"/>
      <c r="I2" s="175"/>
    </row>
    <row r="3" spans="1:12" ht="13.5" thickBot="1" x14ac:dyDescent="0.25">
      <c r="A3" s="34"/>
      <c r="B3" s="34"/>
      <c r="C3" s="34"/>
      <c r="D3" s="34"/>
      <c r="E3" s="34"/>
      <c r="F3" s="34"/>
      <c r="G3" s="34"/>
      <c r="H3" s="34"/>
      <c r="I3" s="34"/>
    </row>
    <row r="4" spans="1:12" ht="13.5" customHeight="1" x14ac:dyDescent="0.2">
      <c r="A4" s="176" t="s">
        <v>2</v>
      </c>
      <c r="B4" s="176"/>
      <c r="C4" s="176"/>
      <c r="D4" s="176"/>
      <c r="E4" s="176"/>
      <c r="F4" s="176"/>
      <c r="G4" s="176"/>
      <c r="H4" s="176"/>
      <c r="I4" s="176"/>
    </row>
    <row r="5" spans="1:12" x14ac:dyDescent="0.2">
      <c r="A5" s="177"/>
      <c r="B5" s="177"/>
      <c r="C5" s="177"/>
      <c r="D5" s="177"/>
      <c r="E5" s="177"/>
      <c r="F5" s="177"/>
      <c r="G5" s="177"/>
      <c r="H5" s="177"/>
      <c r="I5" s="177"/>
    </row>
    <row r="6" spans="1:12" x14ac:dyDescent="0.2">
      <c r="A6" s="177"/>
      <c r="B6" s="177"/>
      <c r="C6" s="177"/>
      <c r="D6" s="177"/>
      <c r="E6" s="177"/>
      <c r="F6" s="177"/>
      <c r="G6" s="177"/>
      <c r="H6" s="177"/>
      <c r="I6" s="177"/>
    </row>
    <row r="7" spans="1:12" ht="13.5" thickBot="1" x14ac:dyDescent="0.25">
      <c r="A7" s="178"/>
      <c r="B7" s="178"/>
      <c r="C7" s="178"/>
      <c r="D7" s="178"/>
      <c r="E7" s="178"/>
      <c r="F7" s="178"/>
      <c r="G7" s="178"/>
      <c r="H7" s="178"/>
      <c r="I7" s="178"/>
    </row>
    <row r="8" spans="1:12" ht="18" customHeight="1" thickBot="1" x14ac:dyDescent="0.25">
      <c r="A8" s="33" t="s">
        <v>3</v>
      </c>
      <c r="B8" s="194">
        <f>'June 22, 2022 - July 6, 2022'!$B$8</f>
        <v>0</v>
      </c>
      <c r="C8" s="194"/>
      <c r="D8" s="194"/>
      <c r="E8" s="4"/>
      <c r="F8" s="33" t="s">
        <v>4</v>
      </c>
      <c r="G8" s="193">
        <f>'Payroll Schedule'!$K$23</f>
        <v>44904</v>
      </c>
      <c r="H8" s="193"/>
      <c r="I8" s="193"/>
      <c r="J8" s="37"/>
      <c r="K8" s="12" t="str">
        <f>TEXT(G8,"dddd")</f>
        <v>Friday</v>
      </c>
    </row>
    <row r="9" spans="1:12" ht="18" customHeight="1" thickBot="1" x14ac:dyDescent="0.25">
      <c r="A9" s="33" t="s">
        <v>5</v>
      </c>
      <c r="B9" s="194">
        <f>'June 22, 2022 - July 6, 2022'!$B$9</f>
        <v>0</v>
      </c>
      <c r="C9" s="194"/>
      <c r="D9" s="194"/>
      <c r="E9" s="4"/>
      <c r="F9" s="33" t="s">
        <v>6</v>
      </c>
      <c r="G9" s="188">
        <f>'Payroll Schedule'!$L$23</f>
        <v>44930</v>
      </c>
      <c r="H9" s="188"/>
      <c r="I9" s="188"/>
      <c r="J9" s="38"/>
    </row>
    <row r="10" spans="1:12" ht="18" customHeight="1" thickBot="1" x14ac:dyDescent="0.25">
      <c r="A10" s="33" t="s">
        <v>7</v>
      </c>
      <c r="B10" s="194">
        <f>'June 22, 2022 - July 6, 2022'!$B$10</f>
        <v>0</v>
      </c>
      <c r="C10" s="194"/>
      <c r="D10" s="194"/>
      <c r="E10" s="4"/>
      <c r="F10" s="33" t="s">
        <v>8</v>
      </c>
      <c r="G10" s="189">
        <f>'Payroll Schedule'!$B$23</f>
        <v>1</v>
      </c>
      <c r="H10" s="189"/>
      <c r="I10" s="189"/>
      <c r="J10" s="38"/>
    </row>
    <row r="11" spans="1:12" ht="13.5" thickBot="1" x14ac:dyDescent="0.25">
      <c r="A11" s="34"/>
      <c r="B11" s="34"/>
      <c r="C11" s="34"/>
      <c r="D11" s="34"/>
      <c r="E11" s="34"/>
      <c r="F11" s="34"/>
      <c r="G11" s="34"/>
      <c r="H11" s="34"/>
      <c r="I11" s="34"/>
    </row>
    <row r="12" spans="1:12" s="2" customFormat="1" ht="39.75" thickTop="1" thickBot="1" x14ac:dyDescent="0.2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25">
      <c r="A13" s="204" t="s">
        <v>12</v>
      </c>
      <c r="B13" s="204"/>
      <c r="C13" s="152">
        <f>'Dec 5, 2022 - Dec 8, 2022'!$C$21</f>
        <v>0</v>
      </c>
      <c r="D13" s="152"/>
      <c r="E13" s="153"/>
      <c r="F13" s="154"/>
      <c r="G13" s="155"/>
      <c r="H13" s="156"/>
      <c r="I13" s="156"/>
      <c r="J13" s="39"/>
      <c r="K13" s="5"/>
      <c r="L13" s="3"/>
    </row>
    <row r="14" spans="1:12" ht="18" customHeight="1" thickTop="1" x14ac:dyDescent="0.2">
      <c r="A14" s="128" t="str">
        <f t="shared" ref="A14:A20" si="0">K14</f>
        <v/>
      </c>
      <c r="B14" s="129" t="s">
        <v>13</v>
      </c>
      <c r="C14" s="151"/>
      <c r="D14" s="130"/>
      <c r="E14" s="131"/>
      <c r="F14" s="128">
        <f t="shared" ref="F14:F20" si="1">K38</f>
        <v>44920</v>
      </c>
      <c r="G14" s="132" t="s">
        <v>13</v>
      </c>
      <c r="H14" s="133"/>
      <c r="I14" s="130"/>
      <c r="K14" s="5" t="str">
        <f t="shared" ref="K14:K20" si="2">IF(EXACT(L14,$K$8)=TRUE,$G$8,IF(K13=0,"",IF(K13&lt;$G$9,K13+1,IF(K13=$G$9,""))))</f>
        <v/>
      </c>
      <c r="L14" s="3" t="s">
        <v>13</v>
      </c>
    </row>
    <row r="15" spans="1:12" ht="18" customHeight="1" x14ac:dyDescent="0.2">
      <c r="A15" s="26" t="b">
        <f t="shared" si="0"/>
        <v>0</v>
      </c>
      <c r="B15" s="134" t="s">
        <v>14</v>
      </c>
      <c r="C15" s="136"/>
      <c r="D15" s="136"/>
      <c r="E15" s="131"/>
      <c r="F15" s="26">
        <f t="shared" si="1"/>
        <v>44921</v>
      </c>
      <c r="G15" s="134" t="s">
        <v>14</v>
      </c>
      <c r="H15" s="135"/>
      <c r="I15" s="136"/>
      <c r="K15" s="5" t="b">
        <f t="shared" si="2"/>
        <v>0</v>
      </c>
      <c r="L15" s="3" t="s">
        <v>14</v>
      </c>
    </row>
    <row r="16" spans="1:12" ht="18" customHeight="1" x14ac:dyDescent="0.2">
      <c r="A16" s="26" t="b">
        <f t="shared" si="0"/>
        <v>0</v>
      </c>
      <c r="B16" s="134" t="s">
        <v>15</v>
      </c>
      <c r="C16" s="136"/>
      <c r="D16" s="136"/>
      <c r="E16" s="131"/>
      <c r="F16" s="26">
        <f t="shared" si="1"/>
        <v>44922</v>
      </c>
      <c r="G16" s="134" t="s">
        <v>15</v>
      </c>
      <c r="H16" s="135"/>
      <c r="I16" s="136"/>
      <c r="K16" s="5" t="b">
        <f t="shared" si="2"/>
        <v>0</v>
      </c>
      <c r="L16" s="3" t="s">
        <v>15</v>
      </c>
    </row>
    <row r="17" spans="1:12" ht="18" customHeight="1" x14ac:dyDescent="0.2">
      <c r="A17" s="26" t="b">
        <f t="shared" si="0"/>
        <v>0</v>
      </c>
      <c r="B17" s="134" t="s">
        <v>16</v>
      </c>
      <c r="C17" s="136"/>
      <c r="D17" s="136"/>
      <c r="E17" s="131"/>
      <c r="F17" s="26">
        <f t="shared" si="1"/>
        <v>44923</v>
      </c>
      <c r="G17" s="134" t="s">
        <v>16</v>
      </c>
      <c r="H17" s="135"/>
      <c r="I17" s="136"/>
      <c r="K17" s="5" t="b">
        <f t="shared" si="2"/>
        <v>0</v>
      </c>
      <c r="L17" s="3" t="s">
        <v>16</v>
      </c>
    </row>
    <row r="18" spans="1:12" ht="18" customHeight="1" x14ac:dyDescent="0.2">
      <c r="A18" s="26" t="b">
        <f t="shared" si="0"/>
        <v>0</v>
      </c>
      <c r="B18" s="134" t="s">
        <v>17</v>
      </c>
      <c r="C18" s="136"/>
      <c r="D18" s="136"/>
      <c r="E18" s="131"/>
      <c r="F18" s="26">
        <f t="shared" si="1"/>
        <v>44924</v>
      </c>
      <c r="G18" s="134" t="s">
        <v>17</v>
      </c>
      <c r="H18" s="135"/>
      <c r="I18" s="136"/>
      <c r="K18" s="5" t="b">
        <f t="shared" si="2"/>
        <v>0</v>
      </c>
      <c r="L18" s="3" t="s">
        <v>17</v>
      </c>
    </row>
    <row r="19" spans="1:12" ht="18" customHeight="1" x14ac:dyDescent="0.2">
      <c r="A19" s="26">
        <f t="shared" si="0"/>
        <v>44904</v>
      </c>
      <c r="B19" s="134" t="s">
        <v>18</v>
      </c>
      <c r="C19" s="135"/>
      <c r="D19" s="136"/>
      <c r="E19" s="131"/>
      <c r="F19" s="26">
        <f t="shared" si="1"/>
        <v>44925</v>
      </c>
      <c r="G19" s="134" t="s">
        <v>18</v>
      </c>
      <c r="H19" s="135"/>
      <c r="I19" s="136"/>
      <c r="K19" s="5">
        <f t="shared" si="2"/>
        <v>44904</v>
      </c>
      <c r="L19" s="3" t="s">
        <v>18</v>
      </c>
    </row>
    <row r="20" spans="1:12" ht="18" customHeight="1" thickBot="1" x14ac:dyDescent="0.25">
      <c r="A20" s="27">
        <f t="shared" si="0"/>
        <v>44905</v>
      </c>
      <c r="B20" s="137" t="s">
        <v>19</v>
      </c>
      <c r="C20" s="138"/>
      <c r="D20" s="139"/>
      <c r="E20" s="131"/>
      <c r="F20" s="27">
        <f t="shared" si="1"/>
        <v>44926</v>
      </c>
      <c r="G20" s="137" t="s">
        <v>19</v>
      </c>
      <c r="H20" s="138"/>
      <c r="I20" s="139"/>
      <c r="K20" s="5">
        <f t="shared" si="2"/>
        <v>44905</v>
      </c>
      <c r="L20" s="3" t="s">
        <v>19</v>
      </c>
    </row>
    <row r="21" spans="1:12" s="1" customFormat="1" ht="18" customHeight="1" thickTop="1" thickBot="1" x14ac:dyDescent="0.25">
      <c r="A21" s="140" t="s">
        <v>20</v>
      </c>
      <c r="B21" s="141"/>
      <c r="C21" s="142">
        <f>SUM(C13:C20)</f>
        <v>0</v>
      </c>
      <c r="D21" s="142">
        <f>IF(C21&gt;40,C21-40,0)</f>
        <v>0</v>
      </c>
      <c r="E21" s="143"/>
      <c r="F21" s="140" t="s">
        <v>23</v>
      </c>
      <c r="G21" s="141"/>
      <c r="H21" s="142">
        <f>SUM(H14:H20)</f>
        <v>0</v>
      </c>
      <c r="I21" s="142">
        <f>IF(H21&gt;40,H21-40,0)</f>
        <v>0</v>
      </c>
      <c r="J21" s="40"/>
      <c r="K21" s="8" t="s">
        <v>20</v>
      </c>
      <c r="L21" s="9"/>
    </row>
    <row r="22" spans="1:12" ht="18" customHeight="1" thickTop="1" x14ac:dyDescent="0.2">
      <c r="A22" s="128">
        <f t="shared" ref="A22:A28" si="3">K22</f>
        <v>44906</v>
      </c>
      <c r="B22" s="144" t="s">
        <v>13</v>
      </c>
      <c r="C22" s="133"/>
      <c r="D22" s="130"/>
      <c r="E22" s="131"/>
      <c r="F22" s="128">
        <f t="shared" ref="F22:F28" si="4">K46</f>
        <v>44927</v>
      </c>
      <c r="G22" s="144" t="s">
        <v>13</v>
      </c>
      <c r="H22" s="133"/>
      <c r="I22" s="130"/>
      <c r="K22" s="5">
        <f>IF(K20=0,"",IF(K20&lt;$G$9,K20+1,IF(K20=$G$9,"")))</f>
        <v>44906</v>
      </c>
      <c r="L22" s="3" t="s">
        <v>13</v>
      </c>
    </row>
    <row r="23" spans="1:12" ht="18" customHeight="1" x14ac:dyDescent="0.2">
      <c r="A23" s="26">
        <f t="shared" si="3"/>
        <v>44907</v>
      </c>
      <c r="B23" s="145" t="s">
        <v>14</v>
      </c>
      <c r="C23" s="135"/>
      <c r="D23" s="136"/>
      <c r="E23" s="131"/>
      <c r="F23" s="26">
        <f t="shared" si="4"/>
        <v>44928</v>
      </c>
      <c r="G23" s="145" t="s">
        <v>14</v>
      </c>
      <c r="H23" s="135"/>
      <c r="I23" s="136"/>
      <c r="K23" s="5">
        <f>IF(K22=0,"",IF(K22&lt;$G$9,K22+1,IF(K22=$G$9,"")))</f>
        <v>44907</v>
      </c>
      <c r="L23" s="3" t="s">
        <v>14</v>
      </c>
    </row>
    <row r="24" spans="1:12" ht="18" customHeight="1" x14ac:dyDescent="0.2">
      <c r="A24" s="26">
        <f t="shared" si="3"/>
        <v>44908</v>
      </c>
      <c r="B24" s="145" t="s">
        <v>15</v>
      </c>
      <c r="C24" s="135"/>
      <c r="D24" s="136"/>
      <c r="E24" s="131"/>
      <c r="F24" s="26">
        <f t="shared" si="4"/>
        <v>44929</v>
      </c>
      <c r="G24" s="145" t="s">
        <v>15</v>
      </c>
      <c r="H24" s="135"/>
      <c r="I24" s="136"/>
      <c r="K24" s="5">
        <f t="shared" ref="K24:K28" si="5">IF(K23=0,"",IF(K23&lt;$G$9,K23+1,IF(K23=$G$9,"")))</f>
        <v>44908</v>
      </c>
      <c r="L24" s="3" t="s">
        <v>15</v>
      </c>
    </row>
    <row r="25" spans="1:12" ht="18" customHeight="1" x14ac:dyDescent="0.2">
      <c r="A25" s="26">
        <f t="shared" si="3"/>
        <v>44909</v>
      </c>
      <c r="B25" s="145" t="s">
        <v>16</v>
      </c>
      <c r="C25" s="135"/>
      <c r="D25" s="136"/>
      <c r="E25" s="131"/>
      <c r="F25" s="26">
        <f t="shared" si="4"/>
        <v>44930</v>
      </c>
      <c r="G25" s="145" t="s">
        <v>16</v>
      </c>
      <c r="H25" s="135"/>
      <c r="I25" s="136"/>
      <c r="K25" s="5">
        <f t="shared" si="5"/>
        <v>44909</v>
      </c>
      <c r="L25" s="3" t="s">
        <v>16</v>
      </c>
    </row>
    <row r="26" spans="1:12" ht="18" customHeight="1" x14ac:dyDescent="0.2">
      <c r="A26" s="26">
        <f t="shared" si="3"/>
        <v>44910</v>
      </c>
      <c r="B26" s="145" t="s">
        <v>17</v>
      </c>
      <c r="C26" s="135"/>
      <c r="D26" s="136"/>
      <c r="E26" s="131"/>
      <c r="F26" s="26" t="str">
        <f t="shared" si="4"/>
        <v/>
      </c>
      <c r="G26" s="145" t="s">
        <v>17</v>
      </c>
      <c r="H26" s="136"/>
      <c r="I26" s="136"/>
      <c r="K26" s="5">
        <f t="shared" si="5"/>
        <v>44910</v>
      </c>
      <c r="L26" s="3" t="s">
        <v>17</v>
      </c>
    </row>
    <row r="27" spans="1:12" ht="18" customHeight="1" x14ac:dyDescent="0.2">
      <c r="A27" s="26">
        <f t="shared" si="3"/>
        <v>44911</v>
      </c>
      <c r="B27" s="145" t="s">
        <v>18</v>
      </c>
      <c r="C27" s="135"/>
      <c r="D27" s="136"/>
      <c r="E27" s="131"/>
      <c r="F27" s="26" t="b">
        <f t="shared" si="4"/>
        <v>0</v>
      </c>
      <c r="G27" s="145" t="s">
        <v>18</v>
      </c>
      <c r="H27" s="136"/>
      <c r="I27" s="136"/>
      <c r="K27" s="5">
        <f t="shared" si="5"/>
        <v>44911</v>
      </c>
      <c r="L27" s="3" t="s">
        <v>18</v>
      </c>
    </row>
    <row r="28" spans="1:12" ht="18" customHeight="1" thickBot="1" x14ac:dyDescent="0.25">
      <c r="A28" s="27">
        <f t="shared" si="3"/>
        <v>44912</v>
      </c>
      <c r="B28" s="146" t="s">
        <v>19</v>
      </c>
      <c r="C28" s="138"/>
      <c r="D28" s="139"/>
      <c r="E28" s="131"/>
      <c r="F28" s="27" t="b">
        <f t="shared" si="4"/>
        <v>0</v>
      </c>
      <c r="G28" s="146" t="s">
        <v>19</v>
      </c>
      <c r="H28" s="139"/>
      <c r="I28" s="139"/>
      <c r="K28" s="5">
        <f t="shared" si="5"/>
        <v>44912</v>
      </c>
      <c r="L28" s="3" t="s">
        <v>19</v>
      </c>
    </row>
    <row r="29" spans="1:12" ht="18" customHeight="1" thickTop="1" thickBot="1" x14ac:dyDescent="0.25">
      <c r="A29" s="147" t="s">
        <v>21</v>
      </c>
      <c r="B29" s="141"/>
      <c r="C29" s="142">
        <f>SUM(C22:C28)</f>
        <v>0</v>
      </c>
      <c r="D29" s="142">
        <f>IF(C29&gt;40,C29-40,0)</f>
        <v>0</v>
      </c>
      <c r="E29" s="131"/>
      <c r="F29" s="148" t="s">
        <v>24</v>
      </c>
      <c r="G29" s="149"/>
      <c r="H29" s="142">
        <f>SUM(H22:H28)</f>
        <v>0</v>
      </c>
      <c r="I29" s="142">
        <f>IF(H29&gt;40,H29-40,0)</f>
        <v>0</v>
      </c>
      <c r="K29" s="8" t="s">
        <v>21</v>
      </c>
      <c r="L29" s="9"/>
    </row>
    <row r="30" spans="1:12" ht="18" customHeight="1" thickTop="1" thickBot="1" x14ac:dyDescent="0.25">
      <c r="A30" s="128">
        <f t="shared" ref="A30:A36" si="6">K30</f>
        <v>44913</v>
      </c>
      <c r="B30" s="144" t="s">
        <v>13</v>
      </c>
      <c r="C30" s="133"/>
      <c r="D30" s="130"/>
      <c r="E30" s="30"/>
      <c r="F30" s="15" t="s">
        <v>29</v>
      </c>
      <c r="G30" s="29"/>
      <c r="H30" s="31">
        <f>(C21+C29+C37+H21+H29)-C13</f>
        <v>0</v>
      </c>
      <c r="I30" s="31">
        <f>D21+D29+D37+I21+I29</f>
        <v>0</v>
      </c>
      <c r="K30" s="5">
        <f>IF(K28=0,"",IF(K28&lt;$G$9,K28+1,IF(K28=$G$9,"")))</f>
        <v>44913</v>
      </c>
      <c r="L30" s="3" t="s">
        <v>13</v>
      </c>
    </row>
    <row r="31" spans="1:12" ht="18" customHeight="1" thickTop="1" x14ac:dyDescent="0.2">
      <c r="A31" s="26">
        <f t="shared" si="6"/>
        <v>44914</v>
      </c>
      <c r="B31" s="145" t="s">
        <v>14</v>
      </c>
      <c r="C31" s="135"/>
      <c r="D31" s="136"/>
      <c r="E31" s="30"/>
      <c r="F31" s="195" t="s">
        <v>32</v>
      </c>
      <c r="G31" s="196"/>
      <c r="H31" s="196"/>
      <c r="I31" s="197"/>
      <c r="K31" s="5">
        <f>IF(K30=0,"",IF(K30&lt;$G$9,K30+1,IF(K30=$G$9,"")))</f>
        <v>44914</v>
      </c>
      <c r="L31" s="3" t="s">
        <v>14</v>
      </c>
    </row>
    <row r="32" spans="1:12" ht="18" customHeight="1" x14ac:dyDescent="0.2">
      <c r="A32" s="26">
        <f t="shared" si="6"/>
        <v>44915</v>
      </c>
      <c r="B32" s="145" t="s">
        <v>15</v>
      </c>
      <c r="C32" s="135"/>
      <c r="D32" s="136"/>
      <c r="E32" s="30"/>
      <c r="F32" s="198"/>
      <c r="G32" s="199"/>
      <c r="H32" s="199"/>
      <c r="I32" s="200"/>
      <c r="K32" s="5">
        <f t="shared" ref="K32:K36" si="7">IF(K31=0,"",IF(K31&lt;$G$9,K31+1,IF(K31=$G$9,"")))</f>
        <v>44915</v>
      </c>
      <c r="L32" s="3" t="s">
        <v>15</v>
      </c>
    </row>
    <row r="33" spans="1:12" ht="18" customHeight="1" x14ac:dyDescent="0.2">
      <c r="A33" s="26">
        <f t="shared" si="6"/>
        <v>44916</v>
      </c>
      <c r="B33" s="145" t="s">
        <v>16</v>
      </c>
      <c r="C33" s="135"/>
      <c r="D33" s="136"/>
      <c r="E33" s="30"/>
      <c r="F33" s="198"/>
      <c r="G33" s="199"/>
      <c r="H33" s="199"/>
      <c r="I33" s="200"/>
      <c r="K33" s="5">
        <f t="shared" si="7"/>
        <v>44916</v>
      </c>
      <c r="L33" s="3" t="s">
        <v>16</v>
      </c>
    </row>
    <row r="34" spans="1:12" ht="18" customHeight="1" x14ac:dyDescent="0.2">
      <c r="A34" s="26">
        <f t="shared" si="6"/>
        <v>44917</v>
      </c>
      <c r="B34" s="145" t="s">
        <v>17</v>
      </c>
      <c r="C34" s="135"/>
      <c r="D34" s="136"/>
      <c r="E34" s="30"/>
      <c r="F34" s="198"/>
      <c r="G34" s="199"/>
      <c r="H34" s="199"/>
      <c r="I34" s="200"/>
      <c r="K34" s="5">
        <f t="shared" si="7"/>
        <v>44917</v>
      </c>
      <c r="L34" s="3" t="s">
        <v>17</v>
      </c>
    </row>
    <row r="35" spans="1:12" ht="18" customHeight="1" x14ac:dyDescent="0.2">
      <c r="A35" s="26">
        <f t="shared" si="6"/>
        <v>44918</v>
      </c>
      <c r="B35" s="145" t="s">
        <v>18</v>
      </c>
      <c r="C35" s="135"/>
      <c r="D35" s="136"/>
      <c r="E35" s="30"/>
      <c r="F35" s="198"/>
      <c r="G35" s="199"/>
      <c r="H35" s="199"/>
      <c r="I35" s="200"/>
      <c r="K35" s="5">
        <f t="shared" si="7"/>
        <v>44918</v>
      </c>
      <c r="L35" s="3" t="s">
        <v>18</v>
      </c>
    </row>
    <row r="36" spans="1:12" ht="18" customHeight="1" thickBot="1" x14ac:dyDescent="0.25">
      <c r="A36" s="27">
        <f t="shared" si="6"/>
        <v>44919</v>
      </c>
      <c r="B36" s="146" t="s">
        <v>19</v>
      </c>
      <c r="C36" s="138"/>
      <c r="D36" s="139"/>
      <c r="E36" s="30"/>
      <c r="F36" s="198"/>
      <c r="G36" s="199"/>
      <c r="H36" s="199"/>
      <c r="I36" s="200"/>
      <c r="K36" s="5">
        <f t="shared" si="7"/>
        <v>44919</v>
      </c>
      <c r="L36" s="3" t="s">
        <v>19</v>
      </c>
    </row>
    <row r="37" spans="1:12" ht="18" customHeight="1" thickTop="1" thickBot="1" x14ac:dyDescent="0.25">
      <c r="A37" s="148" t="s">
        <v>22</v>
      </c>
      <c r="B37" s="149"/>
      <c r="C37" s="142">
        <f>SUM(C30:C36)</f>
        <v>0</v>
      </c>
      <c r="D37" s="142">
        <f>IF(C37&gt;40,C37-40,0)</f>
        <v>0</v>
      </c>
      <c r="E37" s="32"/>
      <c r="F37" s="201"/>
      <c r="G37" s="202"/>
      <c r="H37" s="202"/>
      <c r="I37" s="203"/>
      <c r="K37" s="8" t="s">
        <v>22</v>
      </c>
      <c r="L37" s="10"/>
    </row>
    <row r="38" spans="1:12" ht="13.5" thickTop="1" x14ac:dyDescent="0.2">
      <c r="A38" s="34"/>
      <c r="B38" s="34"/>
      <c r="C38" s="34"/>
      <c r="D38" s="34"/>
      <c r="E38" s="34"/>
      <c r="F38" s="34"/>
      <c r="G38" s="34"/>
      <c r="H38" s="34"/>
      <c r="I38" s="34"/>
      <c r="K38" s="5">
        <f>IF(K36=0,"",IF(K36&lt;$G$9,K36+1,IF(K36=$G$9,"")))</f>
        <v>44920</v>
      </c>
      <c r="L38" s="3" t="s">
        <v>13</v>
      </c>
    </row>
    <row r="39" spans="1:12" ht="24.75" customHeight="1" thickBot="1" x14ac:dyDescent="0.25">
      <c r="A39" s="171"/>
      <c r="B39" s="171"/>
      <c r="C39" s="34"/>
      <c r="D39" s="35"/>
      <c r="E39" s="34"/>
      <c r="F39" s="171"/>
      <c r="G39" s="171"/>
      <c r="H39" s="34"/>
      <c r="I39" s="35"/>
      <c r="K39" s="5">
        <f>IF(K38=0,"",IF(K38&lt;$G$9,K38+1,IF(K38=$G$9,"")))</f>
        <v>44921</v>
      </c>
      <c r="L39" s="3" t="s">
        <v>14</v>
      </c>
    </row>
    <row r="40" spans="1:12" x14ac:dyDescent="0.2">
      <c r="A40" s="172" t="s">
        <v>30</v>
      </c>
      <c r="B40" s="172"/>
      <c r="C40" s="34"/>
      <c r="D40" s="36" t="s">
        <v>25</v>
      </c>
      <c r="E40" s="34"/>
      <c r="F40" s="172" t="s">
        <v>31</v>
      </c>
      <c r="G40" s="172"/>
      <c r="H40" s="34"/>
      <c r="I40" s="36" t="s">
        <v>25</v>
      </c>
      <c r="K40" s="5">
        <f t="shared" ref="K40:K44" si="8">IF(K39=0,"",IF(K39&lt;$G$9,K39+1,IF(K39=$G$9,"")))</f>
        <v>44922</v>
      </c>
      <c r="L40" s="3" t="s">
        <v>15</v>
      </c>
    </row>
    <row r="41" spans="1:12" x14ac:dyDescent="0.2">
      <c r="A41" s="34"/>
      <c r="B41" s="34"/>
      <c r="C41" s="34"/>
      <c r="D41" s="34"/>
      <c r="E41" s="34"/>
      <c r="F41" s="34"/>
      <c r="G41" s="34"/>
      <c r="H41" s="34"/>
      <c r="I41" s="34"/>
      <c r="K41" s="5">
        <f t="shared" si="8"/>
        <v>44923</v>
      </c>
      <c r="L41" s="3" t="s">
        <v>16</v>
      </c>
    </row>
    <row r="42" spans="1:12" ht="30.75" customHeight="1" x14ac:dyDescent="0.25">
      <c r="A42" s="174" t="s">
        <v>26</v>
      </c>
      <c r="B42" s="174"/>
      <c r="C42" s="174"/>
      <c r="D42" s="174"/>
      <c r="E42" s="34"/>
      <c r="F42" s="173" t="s">
        <v>27</v>
      </c>
      <c r="G42" s="173"/>
      <c r="H42" s="173"/>
      <c r="I42" s="173"/>
      <c r="K42" s="5">
        <f t="shared" si="8"/>
        <v>44924</v>
      </c>
      <c r="L42" s="3" t="s">
        <v>17</v>
      </c>
    </row>
    <row r="43" spans="1:12" x14ac:dyDescent="0.2">
      <c r="K43" s="5">
        <f t="shared" si="8"/>
        <v>44925</v>
      </c>
      <c r="L43" s="3" t="s">
        <v>18</v>
      </c>
    </row>
    <row r="44" spans="1:12" x14ac:dyDescent="0.2">
      <c r="K44" s="5">
        <f t="shared" si="8"/>
        <v>44926</v>
      </c>
      <c r="L44" s="3" t="s">
        <v>19</v>
      </c>
    </row>
    <row r="45" spans="1:12" x14ac:dyDescent="0.2">
      <c r="K45" s="10" t="s">
        <v>23</v>
      </c>
      <c r="L45" s="10"/>
    </row>
    <row r="46" spans="1:12" x14ac:dyDescent="0.2">
      <c r="K46" s="5">
        <f>IF(K44=0,"",IF(K44&lt;$G$9,K44+1,IF(K44=$G$9,"")))</f>
        <v>44927</v>
      </c>
      <c r="L46" s="3" t="s">
        <v>13</v>
      </c>
    </row>
    <row r="47" spans="1:12" x14ac:dyDescent="0.2">
      <c r="K47" s="5">
        <f>IF(K46=0,"",IF(K46&lt;$G$9,K46+1,IF(K46=$G$9,"")))</f>
        <v>44928</v>
      </c>
      <c r="L47" s="3" t="s">
        <v>14</v>
      </c>
    </row>
    <row r="48" spans="1:12" x14ac:dyDescent="0.2">
      <c r="K48" s="5">
        <f t="shared" ref="K48:K52" si="9">IF(K47=0,"",IF(K47&lt;$G$9,K47+1,IF(K47=$G$9,"")))</f>
        <v>44929</v>
      </c>
      <c r="L48" s="3" t="s">
        <v>15</v>
      </c>
    </row>
    <row r="49" spans="11:12" x14ac:dyDescent="0.2">
      <c r="K49" s="5">
        <f t="shared" si="9"/>
        <v>44930</v>
      </c>
      <c r="L49" s="3" t="s">
        <v>16</v>
      </c>
    </row>
    <row r="50" spans="11:12" x14ac:dyDescent="0.2">
      <c r="K50" s="5" t="str">
        <f t="shared" si="9"/>
        <v/>
      </c>
      <c r="L50" s="3" t="s">
        <v>17</v>
      </c>
    </row>
    <row r="51" spans="11:12" x14ac:dyDescent="0.2">
      <c r="K51" s="5" t="b">
        <f t="shared" si="9"/>
        <v>0</v>
      </c>
      <c r="L51" s="3" t="s">
        <v>18</v>
      </c>
    </row>
    <row r="52" spans="11:12" x14ac:dyDescent="0.2">
      <c r="K52" s="5" t="b">
        <f t="shared" si="9"/>
        <v>0</v>
      </c>
      <c r="L52" s="3" t="s">
        <v>19</v>
      </c>
    </row>
    <row r="53" spans="11:12" x14ac:dyDescent="0.2">
      <c r="K53" s="10" t="s">
        <v>24</v>
      </c>
      <c r="L53" s="10"/>
    </row>
  </sheetData>
  <sheetProtection algorithmName="SHA-512" hashValue="Fj1UhbwsXr2+3w/uzA30vVJX4+3i+JmT8y5uz2nyQTamfh+K0m+HhL3yT6TcrZuGFb93YR9J7Pp33CkiJwZZFw==" saltValue="+bzugpH+Cm75X7YD4NBPvg=="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K45 L13:L21 L28:L29 L36:L52">
    <cfRule type="cellIs" dxfId="455" priority="34" operator="equal">
      <formula>FALSE</formula>
    </cfRule>
  </conditionalFormatting>
  <conditionalFormatting sqref="A14">
    <cfRule type="cellIs" dxfId="454" priority="38" operator="equal">
      <formula>FALSE</formula>
    </cfRule>
  </conditionalFormatting>
  <conditionalFormatting sqref="L29:L37 K13:K21 K29 K37 K45">
    <cfRule type="cellIs" dxfId="453" priority="37" operator="equal">
      <formula>FALSE</formula>
    </cfRule>
  </conditionalFormatting>
  <conditionalFormatting sqref="K21">
    <cfRule type="cellIs" dxfId="452" priority="36" operator="equal">
      <formula>FALSE</formula>
    </cfRule>
  </conditionalFormatting>
  <conditionalFormatting sqref="L21:L29">
    <cfRule type="cellIs" dxfId="451" priority="35" operator="equal">
      <formula>FALSE</formula>
    </cfRule>
  </conditionalFormatting>
  <conditionalFormatting sqref="K48:K52">
    <cfRule type="cellIs" dxfId="450" priority="22" operator="equal">
      <formula>FALSE</formula>
    </cfRule>
  </conditionalFormatting>
  <conditionalFormatting sqref="F30">
    <cfRule type="cellIs" dxfId="449" priority="3" operator="equal">
      <formula>FALSE</formula>
    </cfRule>
  </conditionalFormatting>
  <conditionalFormatting sqref="K31">
    <cfRule type="cellIs" dxfId="448" priority="29" operator="equal">
      <formula>FALSE</formula>
    </cfRule>
  </conditionalFormatting>
  <conditionalFormatting sqref="K47">
    <cfRule type="cellIs" dxfId="447" priority="23" operator="equal">
      <formula>FALSE</formula>
    </cfRule>
  </conditionalFormatting>
  <conditionalFormatting sqref="K38">
    <cfRule type="cellIs" dxfId="446" priority="27" operator="equal">
      <formula>FALSE</formula>
    </cfRule>
  </conditionalFormatting>
  <conditionalFormatting sqref="K39">
    <cfRule type="cellIs" dxfId="445" priority="26" operator="equal">
      <formula>FALSE</formula>
    </cfRule>
  </conditionalFormatting>
  <conditionalFormatting sqref="K40:K44">
    <cfRule type="cellIs" dxfId="444" priority="25" operator="equal">
      <formula>FALSE</formula>
    </cfRule>
  </conditionalFormatting>
  <conditionalFormatting sqref="K22">
    <cfRule type="cellIs" dxfId="443" priority="33" operator="equal">
      <formula>FALSE</formula>
    </cfRule>
  </conditionalFormatting>
  <conditionalFormatting sqref="K23">
    <cfRule type="cellIs" dxfId="442" priority="32" operator="equal">
      <formula>FALSE</formula>
    </cfRule>
  </conditionalFormatting>
  <conditionalFormatting sqref="K24:K28">
    <cfRule type="cellIs" dxfId="441" priority="31" operator="equal">
      <formula>FALSE</formula>
    </cfRule>
  </conditionalFormatting>
  <conditionalFormatting sqref="K30">
    <cfRule type="cellIs" dxfId="440" priority="30" operator="equal">
      <formula>FALSE</formula>
    </cfRule>
  </conditionalFormatting>
  <conditionalFormatting sqref="B30:B36">
    <cfRule type="cellIs" dxfId="439" priority="10" operator="equal">
      <formula>FALSE</formula>
    </cfRule>
  </conditionalFormatting>
  <conditionalFormatting sqref="K32:K36">
    <cfRule type="cellIs" dxfId="438" priority="28" operator="equal">
      <formula>FALSE</formula>
    </cfRule>
  </conditionalFormatting>
  <conditionalFormatting sqref="A22">
    <cfRule type="cellIs" dxfId="437" priority="8" operator="equal">
      <formula>FALSE</formula>
    </cfRule>
  </conditionalFormatting>
  <conditionalFormatting sqref="F22">
    <cfRule type="cellIs" dxfId="436" priority="6" operator="equal">
      <formula>FALSE</formula>
    </cfRule>
  </conditionalFormatting>
  <conditionalFormatting sqref="K46">
    <cfRule type="cellIs" dxfId="435" priority="24" operator="equal">
      <formula>FALSE</formula>
    </cfRule>
  </conditionalFormatting>
  <conditionalFormatting sqref="F30">
    <cfRule type="cellIs" dxfId="434" priority="4" operator="equal">
      <formula>FALSE</formula>
    </cfRule>
  </conditionalFormatting>
  <conditionalFormatting sqref="A14:A20">
    <cfRule type="containsText" dxfId="433" priority="21" operator="containsText" text="FALSE">
      <formula>NOT(ISERROR(SEARCH("FALSE",A14)))</formula>
    </cfRule>
  </conditionalFormatting>
  <conditionalFormatting sqref="F14">
    <cfRule type="cellIs" dxfId="432" priority="20" operator="equal">
      <formula>FALSE</formula>
    </cfRule>
  </conditionalFormatting>
  <conditionalFormatting sqref="F14:F20">
    <cfRule type="containsText" dxfId="431" priority="19" operator="containsText" text="FALSE">
      <formula>NOT(ISERROR(SEARCH("FALSE",F14)))</formula>
    </cfRule>
  </conditionalFormatting>
  <conditionalFormatting sqref="B28">
    <cfRule type="cellIs" dxfId="430" priority="17" operator="equal">
      <formula>FALSE</formula>
    </cfRule>
  </conditionalFormatting>
  <conditionalFormatting sqref="B22:B28">
    <cfRule type="cellIs" dxfId="429" priority="18" operator="equal">
      <formula>FALSE</formula>
    </cfRule>
  </conditionalFormatting>
  <conditionalFormatting sqref="A29">
    <cfRule type="cellIs" dxfId="428" priority="16" operator="equal">
      <formula>FALSE</formula>
    </cfRule>
  </conditionalFormatting>
  <conditionalFormatting sqref="F29">
    <cfRule type="cellIs" dxfId="427" priority="13" operator="equal">
      <formula>FALSE</formula>
    </cfRule>
  </conditionalFormatting>
  <conditionalFormatting sqref="G22:G28">
    <cfRule type="cellIs" dxfId="426" priority="15" operator="equal">
      <formula>FALSE</formula>
    </cfRule>
  </conditionalFormatting>
  <conditionalFormatting sqref="F29">
    <cfRule type="cellIs" dxfId="425" priority="14" operator="equal">
      <formula>FALSE</formula>
    </cfRule>
  </conditionalFormatting>
  <conditionalFormatting sqref="A30">
    <cfRule type="cellIs" dxfId="424" priority="12" operator="equal">
      <formula>FALSE</formula>
    </cfRule>
  </conditionalFormatting>
  <conditionalFormatting sqref="A30:A36">
    <cfRule type="containsText" dxfId="423" priority="11" operator="containsText" text="FALSE">
      <formula>NOT(ISERROR(SEARCH("FALSE",A30)))</formula>
    </cfRule>
  </conditionalFormatting>
  <conditionalFormatting sqref="B36">
    <cfRule type="cellIs" dxfId="422" priority="9" operator="equal">
      <formula>FALSE</formula>
    </cfRule>
  </conditionalFormatting>
  <conditionalFormatting sqref="A22:A28">
    <cfRule type="containsText" dxfId="421" priority="7" operator="containsText" text="FALSE">
      <formula>NOT(ISERROR(SEARCH("FALSE",A22)))</formula>
    </cfRule>
  </conditionalFormatting>
  <conditionalFormatting sqref="F22:F28">
    <cfRule type="containsText" dxfId="420" priority="5" operator="containsText" text="FALSE">
      <formula>NOT(ISERROR(SEARCH("FALSE",F22)))</formula>
    </cfRule>
  </conditionalFormatting>
  <conditionalFormatting sqref="B8:D8">
    <cfRule type="cellIs" dxfId="419" priority="2" operator="equal">
      <formula>0</formula>
    </cfRule>
  </conditionalFormatting>
  <conditionalFormatting sqref="B9:D10">
    <cfRule type="cellIs" dxfId="418" priority="1" operator="equal">
      <formula>0</formula>
    </cfRule>
  </conditionalFormatting>
  <dataValidations count="3">
    <dataValidation allowBlank="1" showInputMessage="1" showErrorMessage="1" prompt="Enter your Department Name into this field and it will populate to all the other time reports in this workbook." sqref="B10 J10" xr:uid="{00000000-0002-0000-0E00-000000000000}"/>
    <dataValidation allowBlank="1" showInputMessage="1" showErrorMessage="1" prompt="Enter your Name into this field and it will populate to all the other time reports in this workbook." sqref="B9 J9" xr:uid="{00000000-0002-0000-0E00-000001000000}"/>
    <dataValidation allowBlank="1" showInputMessage="1" showErrorMessage="1" prompt="Enter your MSU ID into this field and it will populate to all the other time re[prts in this workbook." sqref="B8 J8" xr:uid="{00000000-0002-0000-0E00-000002000000}"/>
  </dataValidations>
  <printOptions horizontalCentered="1"/>
  <pageMargins left="0" right="0" top="0.5" bottom="0.5" header="0.3" footer="0.3"/>
  <pageSetup scale="92" orientation="portrait" r:id="rId1"/>
  <headerFooter>
    <oddFooter>&amp;RMay-2018</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L53"/>
  <sheetViews>
    <sheetView showGridLines="0" zoomScale="98" zoomScaleNormal="98" workbookViewId="0">
      <pane ySplit="13" topLeftCell="A14" activePane="bottomLeft" state="frozen"/>
      <selection activeCell="N6" sqref="N6"/>
      <selection pane="bottomLeft" activeCell="C18" sqref="C18"/>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4"/>
    <col min="11" max="11" width="13.5" style="11" hidden="1" customWidth="1"/>
    <col min="12" max="12" width="19" style="6" hidden="1" customWidth="1"/>
  </cols>
  <sheetData>
    <row r="1" spans="1:12" ht="23.25" x14ac:dyDescent="0.2">
      <c r="A1" s="175" t="s">
        <v>0</v>
      </c>
      <c r="B1" s="175"/>
      <c r="C1" s="175"/>
      <c r="D1" s="175"/>
      <c r="E1" s="175"/>
      <c r="F1" s="175"/>
      <c r="G1" s="175"/>
      <c r="H1" s="175"/>
      <c r="I1" s="175"/>
    </row>
    <row r="2" spans="1:12" ht="23.25" x14ac:dyDescent="0.2">
      <c r="A2" s="175" t="s">
        <v>1</v>
      </c>
      <c r="B2" s="175"/>
      <c r="C2" s="175"/>
      <c r="D2" s="175"/>
      <c r="E2" s="175"/>
      <c r="F2" s="175"/>
      <c r="G2" s="175"/>
      <c r="H2" s="175"/>
      <c r="I2" s="175"/>
    </row>
    <row r="3" spans="1:12" ht="13.5" thickBot="1" x14ac:dyDescent="0.25">
      <c r="A3" s="34"/>
      <c r="B3" s="34"/>
      <c r="C3" s="34"/>
      <c r="D3" s="34"/>
      <c r="E3" s="34"/>
      <c r="F3" s="34"/>
      <c r="G3" s="34"/>
      <c r="H3" s="34"/>
      <c r="I3" s="34"/>
    </row>
    <row r="4" spans="1:12" ht="13.5" customHeight="1" x14ac:dyDescent="0.2">
      <c r="A4" s="176" t="s">
        <v>2</v>
      </c>
      <c r="B4" s="176"/>
      <c r="C4" s="176"/>
      <c r="D4" s="176"/>
      <c r="E4" s="176"/>
      <c r="F4" s="176"/>
      <c r="G4" s="176"/>
      <c r="H4" s="176"/>
      <c r="I4" s="176"/>
    </row>
    <row r="5" spans="1:12" x14ac:dyDescent="0.2">
      <c r="A5" s="177"/>
      <c r="B5" s="177"/>
      <c r="C5" s="177"/>
      <c r="D5" s="177"/>
      <c r="E5" s="177"/>
      <c r="F5" s="177"/>
      <c r="G5" s="177"/>
      <c r="H5" s="177"/>
      <c r="I5" s="177"/>
    </row>
    <row r="6" spans="1:12" x14ac:dyDescent="0.2">
      <c r="A6" s="177"/>
      <c r="B6" s="177"/>
      <c r="C6" s="177"/>
      <c r="D6" s="177"/>
      <c r="E6" s="177"/>
      <c r="F6" s="177"/>
      <c r="G6" s="177"/>
      <c r="H6" s="177"/>
      <c r="I6" s="177"/>
    </row>
    <row r="7" spans="1:12" ht="13.5" thickBot="1" x14ac:dyDescent="0.25">
      <c r="A7" s="178"/>
      <c r="B7" s="178"/>
      <c r="C7" s="178"/>
      <c r="D7" s="178"/>
      <c r="E7" s="178"/>
      <c r="F7" s="178"/>
      <c r="G7" s="178"/>
      <c r="H7" s="178"/>
      <c r="I7" s="178"/>
    </row>
    <row r="8" spans="1:12" ht="18" customHeight="1" thickBot="1" x14ac:dyDescent="0.25">
      <c r="A8" s="33" t="s">
        <v>3</v>
      </c>
      <c r="B8" s="194">
        <f>'June 22, 2022 - July 6, 2022'!$B$8</f>
        <v>0</v>
      </c>
      <c r="C8" s="194"/>
      <c r="D8" s="194"/>
      <c r="E8" s="4"/>
      <c r="F8" s="33" t="s">
        <v>4</v>
      </c>
      <c r="G8" s="193">
        <f>'Payroll Schedule'!$K$24</f>
        <v>44931</v>
      </c>
      <c r="H8" s="193"/>
      <c r="I8" s="193"/>
      <c r="J8" s="37"/>
      <c r="K8" s="12" t="str">
        <f>TEXT(G8,"dddd")</f>
        <v>Thursday</v>
      </c>
    </row>
    <row r="9" spans="1:12" ht="18" customHeight="1" thickBot="1" x14ac:dyDescent="0.25">
      <c r="A9" s="33" t="s">
        <v>5</v>
      </c>
      <c r="B9" s="194">
        <f>'June 22, 2022 - July 6, 2022'!$B$9</f>
        <v>0</v>
      </c>
      <c r="C9" s="194"/>
      <c r="D9" s="194"/>
      <c r="E9" s="4"/>
      <c r="F9" s="33" t="s">
        <v>6</v>
      </c>
      <c r="G9" s="188">
        <f>'Payroll Schedule'!$L$24</f>
        <v>44948</v>
      </c>
      <c r="H9" s="188"/>
      <c r="I9" s="188"/>
      <c r="J9" s="38"/>
    </row>
    <row r="10" spans="1:12" ht="18" customHeight="1" thickBot="1" x14ac:dyDescent="0.25">
      <c r="A10" s="33" t="s">
        <v>7</v>
      </c>
      <c r="B10" s="194">
        <f>'June 22, 2022 - July 6, 2022'!$B$10</f>
        <v>0</v>
      </c>
      <c r="C10" s="194"/>
      <c r="D10" s="194"/>
      <c r="E10" s="4"/>
      <c r="F10" s="33" t="s">
        <v>8</v>
      </c>
      <c r="G10" s="189">
        <f>'Payroll Schedule'!$B$24</f>
        <v>2</v>
      </c>
      <c r="H10" s="189"/>
      <c r="I10" s="189"/>
      <c r="J10" s="38"/>
    </row>
    <row r="11" spans="1:12" ht="13.5" thickBot="1" x14ac:dyDescent="0.25">
      <c r="A11" s="34"/>
      <c r="B11" s="34"/>
      <c r="C11" s="34"/>
      <c r="D11" s="34"/>
      <c r="E11" s="34"/>
      <c r="F11" s="34"/>
      <c r="G11" s="34"/>
      <c r="H11" s="34"/>
      <c r="I11" s="34"/>
    </row>
    <row r="12" spans="1:12" s="2" customFormat="1" ht="39.75" thickTop="1" thickBot="1" x14ac:dyDescent="0.2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25">
      <c r="A13" s="204" t="s">
        <v>12</v>
      </c>
      <c r="B13" s="204"/>
      <c r="C13" s="152">
        <f>'Dec 9, 2022 - Jan 4, 2023'!$H$29</f>
        <v>0</v>
      </c>
      <c r="D13" s="152"/>
      <c r="E13" s="153"/>
      <c r="F13" s="154"/>
      <c r="G13" s="155"/>
      <c r="H13" s="156"/>
      <c r="I13" s="156"/>
      <c r="J13" s="39"/>
      <c r="K13" s="5"/>
      <c r="L13" s="3"/>
    </row>
    <row r="14" spans="1:12" ht="18" customHeight="1" thickTop="1" x14ac:dyDescent="0.2">
      <c r="A14" s="128" t="str">
        <f t="shared" ref="A14:A20" si="0">K14</f>
        <v/>
      </c>
      <c r="B14" s="129" t="s">
        <v>13</v>
      </c>
      <c r="C14" s="151"/>
      <c r="D14" s="130"/>
      <c r="E14" s="131"/>
      <c r="F14" s="128">
        <f t="shared" ref="F14:F20" si="1">K38</f>
        <v>44948</v>
      </c>
      <c r="G14" s="132" t="s">
        <v>13</v>
      </c>
      <c r="H14" s="133"/>
      <c r="I14" s="130"/>
      <c r="K14" s="5" t="str">
        <f t="shared" ref="K14:K20" si="2">IF(EXACT(L14,$K$8)=TRUE,$G$8,IF(K13=0,"",IF(K13&lt;$G$9,K13+1,IF(K13=$G$9,""))))</f>
        <v/>
      </c>
      <c r="L14" s="3" t="s">
        <v>13</v>
      </c>
    </row>
    <row r="15" spans="1:12" ht="18" customHeight="1" x14ac:dyDescent="0.2">
      <c r="A15" s="26" t="b">
        <f t="shared" si="0"/>
        <v>0</v>
      </c>
      <c r="B15" s="134" t="s">
        <v>14</v>
      </c>
      <c r="C15" s="136"/>
      <c r="D15" s="136"/>
      <c r="E15" s="131"/>
      <c r="F15" s="26" t="str">
        <f t="shared" si="1"/>
        <v/>
      </c>
      <c r="G15" s="134" t="s">
        <v>14</v>
      </c>
      <c r="H15" s="136"/>
      <c r="I15" s="136"/>
      <c r="K15" s="5" t="b">
        <f t="shared" si="2"/>
        <v>0</v>
      </c>
      <c r="L15" s="3" t="s">
        <v>14</v>
      </c>
    </row>
    <row r="16" spans="1:12" ht="18" customHeight="1" x14ac:dyDescent="0.2">
      <c r="A16" s="26" t="b">
        <f t="shared" si="0"/>
        <v>0</v>
      </c>
      <c r="B16" s="134" t="s">
        <v>15</v>
      </c>
      <c r="C16" s="136"/>
      <c r="D16" s="136"/>
      <c r="E16" s="131"/>
      <c r="F16" s="26" t="b">
        <f t="shared" si="1"/>
        <v>0</v>
      </c>
      <c r="G16" s="134" t="s">
        <v>15</v>
      </c>
      <c r="H16" s="136"/>
      <c r="I16" s="136"/>
      <c r="K16" s="5" t="b">
        <f t="shared" si="2"/>
        <v>0</v>
      </c>
      <c r="L16" s="3" t="s">
        <v>15</v>
      </c>
    </row>
    <row r="17" spans="1:12" ht="18" customHeight="1" x14ac:dyDescent="0.2">
      <c r="A17" s="26" t="b">
        <f t="shared" si="0"/>
        <v>0</v>
      </c>
      <c r="B17" s="134" t="s">
        <v>16</v>
      </c>
      <c r="C17" s="136"/>
      <c r="D17" s="136"/>
      <c r="E17" s="131"/>
      <c r="F17" s="26" t="b">
        <f t="shared" si="1"/>
        <v>0</v>
      </c>
      <c r="G17" s="134" t="s">
        <v>16</v>
      </c>
      <c r="H17" s="136"/>
      <c r="I17" s="136"/>
      <c r="K17" s="5" t="b">
        <f t="shared" si="2"/>
        <v>0</v>
      </c>
      <c r="L17" s="3" t="s">
        <v>16</v>
      </c>
    </row>
    <row r="18" spans="1:12" ht="18" customHeight="1" x14ac:dyDescent="0.2">
      <c r="A18" s="26">
        <f t="shared" si="0"/>
        <v>44931</v>
      </c>
      <c r="B18" s="134" t="s">
        <v>17</v>
      </c>
      <c r="C18" s="135"/>
      <c r="D18" s="136"/>
      <c r="E18" s="131"/>
      <c r="F18" s="26" t="b">
        <f t="shared" si="1"/>
        <v>0</v>
      </c>
      <c r="G18" s="134" t="s">
        <v>17</v>
      </c>
      <c r="H18" s="136"/>
      <c r="I18" s="136"/>
      <c r="K18" s="5">
        <f t="shared" si="2"/>
        <v>44931</v>
      </c>
      <c r="L18" s="3" t="s">
        <v>17</v>
      </c>
    </row>
    <row r="19" spans="1:12" ht="18" customHeight="1" x14ac:dyDescent="0.2">
      <c r="A19" s="26">
        <f t="shared" si="0"/>
        <v>44932</v>
      </c>
      <c r="B19" s="134" t="s">
        <v>18</v>
      </c>
      <c r="C19" s="135"/>
      <c r="D19" s="136"/>
      <c r="E19" s="131"/>
      <c r="F19" s="26" t="b">
        <f t="shared" si="1"/>
        <v>0</v>
      </c>
      <c r="G19" s="134" t="s">
        <v>18</v>
      </c>
      <c r="H19" s="136"/>
      <c r="I19" s="136"/>
      <c r="K19" s="5">
        <f t="shared" si="2"/>
        <v>44932</v>
      </c>
      <c r="L19" s="3" t="s">
        <v>18</v>
      </c>
    </row>
    <row r="20" spans="1:12" ht="18" customHeight="1" thickBot="1" x14ac:dyDescent="0.25">
      <c r="A20" s="27">
        <f t="shared" si="0"/>
        <v>44933</v>
      </c>
      <c r="B20" s="137" t="s">
        <v>19</v>
      </c>
      <c r="C20" s="138"/>
      <c r="D20" s="139"/>
      <c r="E20" s="131"/>
      <c r="F20" s="27" t="b">
        <f t="shared" si="1"/>
        <v>0</v>
      </c>
      <c r="G20" s="137" t="s">
        <v>19</v>
      </c>
      <c r="H20" s="139"/>
      <c r="I20" s="139"/>
      <c r="K20" s="5">
        <f t="shared" si="2"/>
        <v>44933</v>
      </c>
      <c r="L20" s="3" t="s">
        <v>19</v>
      </c>
    </row>
    <row r="21" spans="1:12" s="1" customFormat="1" ht="18" customHeight="1" thickTop="1" thickBot="1" x14ac:dyDescent="0.25">
      <c r="A21" s="140" t="s">
        <v>20</v>
      </c>
      <c r="B21" s="141"/>
      <c r="C21" s="142">
        <f>SUM(C13:C20)</f>
        <v>0</v>
      </c>
      <c r="D21" s="142">
        <f>IF(C21&gt;40,C21-40,0)</f>
        <v>0</v>
      </c>
      <c r="E21" s="143"/>
      <c r="F21" s="140" t="s">
        <v>23</v>
      </c>
      <c r="G21" s="141"/>
      <c r="H21" s="142">
        <f>SUM(H14:H20)</f>
        <v>0</v>
      </c>
      <c r="I21" s="142">
        <f>IF(H21&gt;40,H21-40,0)</f>
        <v>0</v>
      </c>
      <c r="J21" s="40"/>
      <c r="K21" s="8" t="s">
        <v>20</v>
      </c>
      <c r="L21" s="9"/>
    </row>
    <row r="22" spans="1:12" ht="18" customHeight="1" thickTop="1" x14ac:dyDescent="0.2">
      <c r="A22" s="128">
        <f t="shared" ref="A22:A28" si="3">K22</f>
        <v>44934</v>
      </c>
      <c r="B22" s="144" t="s">
        <v>13</v>
      </c>
      <c r="C22" s="133"/>
      <c r="D22" s="130"/>
      <c r="E22" s="131"/>
      <c r="F22" s="128" t="b">
        <f t="shared" ref="F22:F28" si="4">K46</f>
        <v>0</v>
      </c>
      <c r="G22" s="144" t="s">
        <v>13</v>
      </c>
      <c r="H22" s="130"/>
      <c r="I22" s="130"/>
      <c r="K22" s="5">
        <f>IF(K20=0,"",IF(K20&lt;$G$9,K20+1,IF(K20=$G$9,"")))</f>
        <v>44934</v>
      </c>
      <c r="L22" s="3" t="s">
        <v>13</v>
      </c>
    </row>
    <row r="23" spans="1:12" ht="18" customHeight="1" x14ac:dyDescent="0.2">
      <c r="A23" s="26">
        <f t="shared" si="3"/>
        <v>44935</v>
      </c>
      <c r="B23" s="145" t="s">
        <v>14</v>
      </c>
      <c r="C23" s="135"/>
      <c r="D23" s="136"/>
      <c r="E23" s="131"/>
      <c r="F23" s="26" t="b">
        <f t="shared" si="4"/>
        <v>0</v>
      </c>
      <c r="G23" s="145" t="s">
        <v>14</v>
      </c>
      <c r="H23" s="136"/>
      <c r="I23" s="136"/>
      <c r="K23" s="5">
        <f>IF(K22=0,"",IF(K22&lt;$G$9,K22+1,IF(K22=$G$9,"")))</f>
        <v>44935</v>
      </c>
      <c r="L23" s="3" t="s">
        <v>14</v>
      </c>
    </row>
    <row r="24" spans="1:12" ht="18" customHeight="1" x14ac:dyDescent="0.2">
      <c r="A24" s="26">
        <f t="shared" si="3"/>
        <v>44936</v>
      </c>
      <c r="B24" s="145" t="s">
        <v>15</v>
      </c>
      <c r="C24" s="135"/>
      <c r="D24" s="136"/>
      <c r="E24" s="131"/>
      <c r="F24" s="26" t="b">
        <f t="shared" si="4"/>
        <v>0</v>
      </c>
      <c r="G24" s="145" t="s">
        <v>15</v>
      </c>
      <c r="H24" s="136"/>
      <c r="I24" s="136"/>
      <c r="K24" s="5">
        <f t="shared" ref="K24:K28" si="5">IF(K23=0,"",IF(K23&lt;$G$9,K23+1,IF(K23=$G$9,"")))</f>
        <v>44936</v>
      </c>
      <c r="L24" s="3" t="s">
        <v>15</v>
      </c>
    </row>
    <row r="25" spans="1:12" ht="18" customHeight="1" x14ac:dyDescent="0.2">
      <c r="A25" s="26">
        <f t="shared" si="3"/>
        <v>44937</v>
      </c>
      <c r="B25" s="145" t="s">
        <v>16</v>
      </c>
      <c r="C25" s="135"/>
      <c r="D25" s="136"/>
      <c r="E25" s="131"/>
      <c r="F25" s="26" t="b">
        <f t="shared" si="4"/>
        <v>0</v>
      </c>
      <c r="G25" s="145" t="s">
        <v>16</v>
      </c>
      <c r="H25" s="136"/>
      <c r="I25" s="136"/>
      <c r="K25" s="5">
        <f t="shared" si="5"/>
        <v>44937</v>
      </c>
      <c r="L25" s="3" t="s">
        <v>16</v>
      </c>
    </row>
    <row r="26" spans="1:12" ht="18" customHeight="1" x14ac:dyDescent="0.2">
      <c r="A26" s="26">
        <f t="shared" si="3"/>
        <v>44938</v>
      </c>
      <c r="B26" s="145" t="s">
        <v>17</v>
      </c>
      <c r="C26" s="135"/>
      <c r="D26" s="136"/>
      <c r="E26" s="131"/>
      <c r="F26" s="26" t="b">
        <f t="shared" si="4"/>
        <v>0</v>
      </c>
      <c r="G26" s="145" t="s">
        <v>17</v>
      </c>
      <c r="H26" s="136"/>
      <c r="I26" s="136"/>
      <c r="K26" s="5">
        <f t="shared" si="5"/>
        <v>44938</v>
      </c>
      <c r="L26" s="3" t="s">
        <v>17</v>
      </c>
    </row>
    <row r="27" spans="1:12" ht="18" customHeight="1" x14ac:dyDescent="0.2">
      <c r="A27" s="26">
        <f t="shared" si="3"/>
        <v>44939</v>
      </c>
      <c r="B27" s="145" t="s">
        <v>18</v>
      </c>
      <c r="C27" s="135"/>
      <c r="D27" s="136"/>
      <c r="E27" s="131"/>
      <c r="F27" s="26" t="b">
        <f t="shared" si="4"/>
        <v>0</v>
      </c>
      <c r="G27" s="145" t="s">
        <v>18</v>
      </c>
      <c r="H27" s="136"/>
      <c r="I27" s="136"/>
      <c r="K27" s="5">
        <f t="shared" si="5"/>
        <v>44939</v>
      </c>
      <c r="L27" s="3" t="s">
        <v>18</v>
      </c>
    </row>
    <row r="28" spans="1:12" ht="18" customHeight="1" thickBot="1" x14ac:dyDescent="0.25">
      <c r="A28" s="27">
        <f t="shared" si="3"/>
        <v>44940</v>
      </c>
      <c r="B28" s="146" t="s">
        <v>19</v>
      </c>
      <c r="C28" s="138"/>
      <c r="D28" s="139"/>
      <c r="E28" s="131"/>
      <c r="F28" s="27" t="b">
        <f t="shared" si="4"/>
        <v>0</v>
      </c>
      <c r="G28" s="146" t="s">
        <v>19</v>
      </c>
      <c r="H28" s="139"/>
      <c r="I28" s="139"/>
      <c r="K28" s="5">
        <f t="shared" si="5"/>
        <v>44940</v>
      </c>
      <c r="L28" s="3" t="s">
        <v>19</v>
      </c>
    </row>
    <row r="29" spans="1:12" ht="18" customHeight="1" thickTop="1" thickBot="1" x14ac:dyDescent="0.25">
      <c r="A29" s="147" t="s">
        <v>21</v>
      </c>
      <c r="B29" s="141"/>
      <c r="C29" s="142">
        <f>SUM(C22:C28)</f>
        <v>0</v>
      </c>
      <c r="D29" s="142">
        <f>IF(C29&gt;40,C29-40,0)</f>
        <v>0</v>
      </c>
      <c r="E29" s="131"/>
      <c r="F29" s="148" t="s">
        <v>24</v>
      </c>
      <c r="G29" s="149"/>
      <c r="H29" s="142">
        <f>SUM(H22:H28)</f>
        <v>0</v>
      </c>
      <c r="I29" s="142">
        <f>IF(H29&gt;40,H29-40,0)</f>
        <v>0</v>
      </c>
      <c r="K29" s="8" t="s">
        <v>21</v>
      </c>
      <c r="L29" s="9"/>
    </row>
    <row r="30" spans="1:12" ht="18" customHeight="1" thickTop="1" thickBot="1" x14ac:dyDescent="0.25">
      <c r="A30" s="128">
        <f t="shared" ref="A30:A36" si="6">K30</f>
        <v>44941</v>
      </c>
      <c r="B30" s="144" t="s">
        <v>13</v>
      </c>
      <c r="C30" s="133"/>
      <c r="D30" s="130"/>
      <c r="E30" s="30"/>
      <c r="F30" s="15" t="s">
        <v>29</v>
      </c>
      <c r="G30" s="29"/>
      <c r="H30" s="31">
        <f>(C21+C29+C37+H21+H29)-C13</f>
        <v>0</v>
      </c>
      <c r="I30" s="31">
        <f>D21+D29+D37+I21+I29</f>
        <v>0</v>
      </c>
      <c r="K30" s="5">
        <f>IF(K28=0,"",IF(K28&lt;$G$9,K28+1,IF(K28=$G$9,"")))</f>
        <v>44941</v>
      </c>
      <c r="L30" s="3" t="s">
        <v>13</v>
      </c>
    </row>
    <row r="31" spans="1:12" ht="18" customHeight="1" thickTop="1" x14ac:dyDescent="0.2">
      <c r="A31" s="26">
        <f t="shared" si="6"/>
        <v>44942</v>
      </c>
      <c r="B31" s="145" t="s">
        <v>14</v>
      </c>
      <c r="C31" s="135"/>
      <c r="D31" s="136"/>
      <c r="E31" s="30"/>
      <c r="F31" s="195" t="s">
        <v>32</v>
      </c>
      <c r="G31" s="196"/>
      <c r="H31" s="196"/>
      <c r="I31" s="197"/>
      <c r="K31" s="5">
        <f>IF(K30=0,"",IF(K30&lt;$G$9,K30+1,IF(K30=$G$9,"")))</f>
        <v>44942</v>
      </c>
      <c r="L31" s="3" t="s">
        <v>14</v>
      </c>
    </row>
    <row r="32" spans="1:12" ht="18" customHeight="1" x14ac:dyDescent="0.2">
      <c r="A32" s="26">
        <f t="shared" si="6"/>
        <v>44943</v>
      </c>
      <c r="B32" s="145" t="s">
        <v>15</v>
      </c>
      <c r="C32" s="135"/>
      <c r="D32" s="136"/>
      <c r="E32" s="30"/>
      <c r="F32" s="198"/>
      <c r="G32" s="199"/>
      <c r="H32" s="199"/>
      <c r="I32" s="200"/>
      <c r="K32" s="5">
        <f t="shared" ref="K32:K36" si="7">IF(K31=0,"",IF(K31&lt;$G$9,K31+1,IF(K31=$G$9,"")))</f>
        <v>44943</v>
      </c>
      <c r="L32" s="3" t="s">
        <v>15</v>
      </c>
    </row>
    <row r="33" spans="1:12" ht="18" customHeight="1" x14ac:dyDescent="0.2">
      <c r="A33" s="26">
        <f t="shared" si="6"/>
        <v>44944</v>
      </c>
      <c r="B33" s="145" t="s">
        <v>16</v>
      </c>
      <c r="C33" s="135"/>
      <c r="D33" s="136"/>
      <c r="E33" s="30"/>
      <c r="F33" s="198"/>
      <c r="G33" s="199"/>
      <c r="H33" s="199"/>
      <c r="I33" s="200"/>
      <c r="K33" s="5">
        <f t="shared" si="7"/>
        <v>44944</v>
      </c>
      <c r="L33" s="3" t="s">
        <v>16</v>
      </c>
    </row>
    <row r="34" spans="1:12" ht="18" customHeight="1" x14ac:dyDescent="0.2">
      <c r="A34" s="26">
        <f t="shared" si="6"/>
        <v>44945</v>
      </c>
      <c r="B34" s="145" t="s">
        <v>17</v>
      </c>
      <c r="C34" s="135"/>
      <c r="D34" s="136"/>
      <c r="E34" s="30"/>
      <c r="F34" s="198"/>
      <c r="G34" s="199"/>
      <c r="H34" s="199"/>
      <c r="I34" s="200"/>
      <c r="K34" s="5">
        <f t="shared" si="7"/>
        <v>44945</v>
      </c>
      <c r="L34" s="3" t="s">
        <v>17</v>
      </c>
    </row>
    <row r="35" spans="1:12" ht="18" customHeight="1" x14ac:dyDescent="0.2">
      <c r="A35" s="26">
        <f t="shared" si="6"/>
        <v>44946</v>
      </c>
      <c r="B35" s="145" t="s">
        <v>18</v>
      </c>
      <c r="C35" s="135"/>
      <c r="D35" s="136"/>
      <c r="E35" s="30"/>
      <c r="F35" s="198"/>
      <c r="G35" s="199"/>
      <c r="H35" s="199"/>
      <c r="I35" s="200"/>
      <c r="K35" s="5">
        <f t="shared" si="7"/>
        <v>44946</v>
      </c>
      <c r="L35" s="3" t="s">
        <v>18</v>
      </c>
    </row>
    <row r="36" spans="1:12" ht="18" customHeight="1" thickBot="1" x14ac:dyDescent="0.25">
      <c r="A36" s="27">
        <f t="shared" si="6"/>
        <v>44947</v>
      </c>
      <c r="B36" s="146" t="s">
        <v>19</v>
      </c>
      <c r="C36" s="138"/>
      <c r="D36" s="139"/>
      <c r="E36" s="30"/>
      <c r="F36" s="198"/>
      <c r="G36" s="199"/>
      <c r="H36" s="199"/>
      <c r="I36" s="200"/>
      <c r="K36" s="5">
        <f t="shared" si="7"/>
        <v>44947</v>
      </c>
      <c r="L36" s="3" t="s">
        <v>19</v>
      </c>
    </row>
    <row r="37" spans="1:12" ht="18" customHeight="1" thickTop="1" thickBot="1" x14ac:dyDescent="0.25">
      <c r="A37" s="148" t="s">
        <v>22</v>
      </c>
      <c r="B37" s="149"/>
      <c r="C37" s="142">
        <f>SUM(C30:C36)</f>
        <v>0</v>
      </c>
      <c r="D37" s="142">
        <f>IF(C37&gt;40,C37-40,0)</f>
        <v>0</v>
      </c>
      <c r="E37" s="32"/>
      <c r="F37" s="201"/>
      <c r="G37" s="202"/>
      <c r="H37" s="202"/>
      <c r="I37" s="203"/>
      <c r="K37" s="8" t="s">
        <v>22</v>
      </c>
      <c r="L37" s="10"/>
    </row>
    <row r="38" spans="1:12" ht="13.5" thickTop="1" x14ac:dyDescent="0.2">
      <c r="A38" s="34"/>
      <c r="B38" s="34"/>
      <c r="C38" s="34"/>
      <c r="D38" s="34"/>
      <c r="E38" s="34"/>
      <c r="F38" s="34"/>
      <c r="G38" s="34"/>
      <c r="H38" s="34"/>
      <c r="I38" s="34"/>
      <c r="K38" s="5">
        <f>IF(K36=0,"",IF(K36&lt;$G$9,K36+1,IF(K36=$G$9,"")))</f>
        <v>44948</v>
      </c>
      <c r="L38" s="3" t="s">
        <v>13</v>
      </c>
    </row>
    <row r="39" spans="1:12" ht="24.75" customHeight="1" thickBot="1" x14ac:dyDescent="0.25">
      <c r="A39" s="171"/>
      <c r="B39" s="171"/>
      <c r="C39" s="34"/>
      <c r="D39" s="35"/>
      <c r="E39" s="34"/>
      <c r="F39" s="171"/>
      <c r="G39" s="171"/>
      <c r="H39" s="34"/>
      <c r="I39" s="35"/>
      <c r="K39" s="5" t="str">
        <f>IF(K38=0,"",IF(K38&lt;$G$9,K38+1,IF(K38=$G$9,"")))</f>
        <v/>
      </c>
      <c r="L39" s="3" t="s">
        <v>14</v>
      </c>
    </row>
    <row r="40" spans="1:12" x14ac:dyDescent="0.2">
      <c r="A40" s="172" t="s">
        <v>30</v>
      </c>
      <c r="B40" s="172"/>
      <c r="C40" s="34"/>
      <c r="D40" s="36" t="s">
        <v>25</v>
      </c>
      <c r="E40" s="34"/>
      <c r="F40" s="172" t="s">
        <v>31</v>
      </c>
      <c r="G40" s="172"/>
      <c r="H40" s="34"/>
      <c r="I40" s="36" t="s">
        <v>25</v>
      </c>
      <c r="K40" s="5" t="b">
        <f t="shared" ref="K40:K44" si="8">IF(K39=0,"",IF(K39&lt;$G$9,K39+1,IF(K39=$G$9,"")))</f>
        <v>0</v>
      </c>
      <c r="L40" s="3" t="s">
        <v>15</v>
      </c>
    </row>
    <row r="41" spans="1:12" x14ac:dyDescent="0.2">
      <c r="A41" s="34"/>
      <c r="B41" s="34"/>
      <c r="C41" s="34"/>
      <c r="D41" s="34"/>
      <c r="E41" s="34"/>
      <c r="F41" s="34"/>
      <c r="G41" s="34"/>
      <c r="H41" s="34"/>
      <c r="I41" s="34"/>
      <c r="K41" s="5" t="b">
        <f t="shared" si="8"/>
        <v>0</v>
      </c>
      <c r="L41" s="3" t="s">
        <v>16</v>
      </c>
    </row>
    <row r="42" spans="1:12" ht="30.75" customHeight="1" x14ac:dyDescent="0.25">
      <c r="A42" s="174" t="s">
        <v>26</v>
      </c>
      <c r="B42" s="174"/>
      <c r="C42" s="174"/>
      <c r="D42" s="174"/>
      <c r="E42" s="34"/>
      <c r="F42" s="173" t="s">
        <v>27</v>
      </c>
      <c r="G42" s="173"/>
      <c r="H42" s="173"/>
      <c r="I42" s="173"/>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10" t="s">
        <v>23</v>
      </c>
      <c r="L45" s="10"/>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10" t="s">
        <v>24</v>
      </c>
      <c r="L53" s="10"/>
    </row>
  </sheetData>
  <sheetProtection algorithmName="SHA-512" hashValue="acL92sdlKrAqrTISdyxLZ2ObO6xac9L+zQhq4HT7rAUAsYqylo/OVgxtEuvcJ3svIlEDqYxLIjHZ88FXRr50Jw==" saltValue="syF3409nhbvbENMiXei5cQ=="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K45 L13:L21 L28:L29 L36:L52">
    <cfRule type="cellIs" dxfId="417" priority="34" operator="equal">
      <formula>FALSE</formula>
    </cfRule>
  </conditionalFormatting>
  <conditionalFormatting sqref="A14">
    <cfRule type="cellIs" dxfId="416" priority="38" operator="equal">
      <formula>FALSE</formula>
    </cfRule>
  </conditionalFormatting>
  <conditionalFormatting sqref="L29:L37 K13:K21 K29 K37 K45">
    <cfRule type="cellIs" dxfId="415" priority="37" operator="equal">
      <formula>FALSE</formula>
    </cfRule>
  </conditionalFormatting>
  <conditionalFormatting sqref="K21">
    <cfRule type="cellIs" dxfId="414" priority="36" operator="equal">
      <formula>FALSE</formula>
    </cfRule>
  </conditionalFormatting>
  <conditionalFormatting sqref="L21:L29">
    <cfRule type="cellIs" dxfId="413" priority="35" operator="equal">
      <formula>FALSE</formula>
    </cfRule>
  </conditionalFormatting>
  <conditionalFormatting sqref="K48:K52">
    <cfRule type="cellIs" dxfId="412" priority="22" operator="equal">
      <formula>FALSE</formula>
    </cfRule>
  </conditionalFormatting>
  <conditionalFormatting sqref="F30">
    <cfRule type="cellIs" dxfId="411" priority="3" operator="equal">
      <formula>FALSE</formula>
    </cfRule>
  </conditionalFormatting>
  <conditionalFormatting sqref="K31">
    <cfRule type="cellIs" dxfId="410" priority="29" operator="equal">
      <formula>FALSE</formula>
    </cfRule>
  </conditionalFormatting>
  <conditionalFormatting sqref="K47">
    <cfRule type="cellIs" dxfId="409" priority="23" operator="equal">
      <formula>FALSE</formula>
    </cfRule>
  </conditionalFormatting>
  <conditionalFormatting sqref="K38">
    <cfRule type="cellIs" dxfId="408" priority="27" operator="equal">
      <formula>FALSE</formula>
    </cfRule>
  </conditionalFormatting>
  <conditionalFormatting sqref="K39">
    <cfRule type="cellIs" dxfId="407" priority="26" operator="equal">
      <formula>FALSE</formula>
    </cfRule>
  </conditionalFormatting>
  <conditionalFormatting sqref="K40:K44">
    <cfRule type="cellIs" dxfId="406" priority="25" operator="equal">
      <formula>FALSE</formula>
    </cfRule>
  </conditionalFormatting>
  <conditionalFormatting sqref="K22">
    <cfRule type="cellIs" dxfId="405" priority="33" operator="equal">
      <formula>FALSE</formula>
    </cfRule>
  </conditionalFormatting>
  <conditionalFormatting sqref="K23">
    <cfRule type="cellIs" dxfId="404" priority="32" operator="equal">
      <formula>FALSE</formula>
    </cfRule>
  </conditionalFormatting>
  <conditionalFormatting sqref="K24:K28">
    <cfRule type="cellIs" dxfId="403" priority="31" operator="equal">
      <formula>FALSE</formula>
    </cfRule>
  </conditionalFormatting>
  <conditionalFormatting sqref="K30">
    <cfRule type="cellIs" dxfId="402" priority="30" operator="equal">
      <formula>FALSE</formula>
    </cfRule>
  </conditionalFormatting>
  <conditionalFormatting sqref="B30:B36">
    <cfRule type="cellIs" dxfId="401" priority="10" operator="equal">
      <formula>FALSE</formula>
    </cfRule>
  </conditionalFormatting>
  <conditionalFormatting sqref="K32:K36">
    <cfRule type="cellIs" dxfId="400" priority="28" operator="equal">
      <formula>FALSE</formula>
    </cfRule>
  </conditionalFormatting>
  <conditionalFormatting sqref="A22">
    <cfRule type="cellIs" dxfId="399" priority="8" operator="equal">
      <formula>FALSE</formula>
    </cfRule>
  </conditionalFormatting>
  <conditionalFormatting sqref="F22">
    <cfRule type="cellIs" dxfId="398" priority="6" operator="equal">
      <formula>FALSE</formula>
    </cfRule>
  </conditionalFormatting>
  <conditionalFormatting sqref="K46">
    <cfRule type="cellIs" dxfId="397" priority="24" operator="equal">
      <formula>FALSE</formula>
    </cfRule>
  </conditionalFormatting>
  <conditionalFormatting sqref="F30">
    <cfRule type="cellIs" dxfId="396" priority="4" operator="equal">
      <formula>FALSE</formula>
    </cfRule>
  </conditionalFormatting>
  <conditionalFormatting sqref="A14:A20">
    <cfRule type="containsText" dxfId="395" priority="21" operator="containsText" text="FALSE">
      <formula>NOT(ISERROR(SEARCH("FALSE",A14)))</formula>
    </cfRule>
  </conditionalFormatting>
  <conditionalFormatting sqref="F14">
    <cfRule type="cellIs" dxfId="394" priority="20" operator="equal">
      <formula>FALSE</formula>
    </cfRule>
  </conditionalFormatting>
  <conditionalFormatting sqref="F14:F20">
    <cfRule type="containsText" dxfId="393" priority="19" operator="containsText" text="FALSE">
      <formula>NOT(ISERROR(SEARCH("FALSE",F14)))</formula>
    </cfRule>
  </conditionalFormatting>
  <conditionalFormatting sqref="B28">
    <cfRule type="cellIs" dxfId="392" priority="17" operator="equal">
      <formula>FALSE</formula>
    </cfRule>
  </conditionalFormatting>
  <conditionalFormatting sqref="B22:B28">
    <cfRule type="cellIs" dxfId="391" priority="18" operator="equal">
      <formula>FALSE</formula>
    </cfRule>
  </conditionalFormatting>
  <conditionalFormatting sqref="A29">
    <cfRule type="cellIs" dxfId="390" priority="16" operator="equal">
      <formula>FALSE</formula>
    </cfRule>
  </conditionalFormatting>
  <conditionalFormatting sqref="F29">
    <cfRule type="cellIs" dxfId="389" priority="13" operator="equal">
      <formula>FALSE</formula>
    </cfRule>
  </conditionalFormatting>
  <conditionalFormatting sqref="G22:G28">
    <cfRule type="cellIs" dxfId="388" priority="15" operator="equal">
      <formula>FALSE</formula>
    </cfRule>
  </conditionalFormatting>
  <conditionalFormatting sqref="F29">
    <cfRule type="cellIs" dxfId="387" priority="14" operator="equal">
      <formula>FALSE</formula>
    </cfRule>
  </conditionalFormatting>
  <conditionalFormatting sqref="A30">
    <cfRule type="cellIs" dxfId="386" priority="12" operator="equal">
      <formula>FALSE</formula>
    </cfRule>
  </conditionalFormatting>
  <conditionalFormatting sqref="A30:A36">
    <cfRule type="containsText" dxfId="385" priority="11" operator="containsText" text="FALSE">
      <formula>NOT(ISERROR(SEARCH("FALSE",A30)))</formula>
    </cfRule>
  </conditionalFormatting>
  <conditionalFormatting sqref="B36">
    <cfRule type="cellIs" dxfId="384" priority="9" operator="equal">
      <formula>FALSE</formula>
    </cfRule>
  </conditionalFormatting>
  <conditionalFormatting sqref="A22:A28">
    <cfRule type="containsText" dxfId="383" priority="7" operator="containsText" text="FALSE">
      <formula>NOT(ISERROR(SEARCH("FALSE",A22)))</formula>
    </cfRule>
  </conditionalFormatting>
  <conditionalFormatting sqref="F22:F28">
    <cfRule type="containsText" dxfId="382" priority="5" operator="containsText" text="FALSE">
      <formula>NOT(ISERROR(SEARCH("FALSE",F22)))</formula>
    </cfRule>
  </conditionalFormatting>
  <conditionalFormatting sqref="B8:D8">
    <cfRule type="cellIs" dxfId="381" priority="2" operator="equal">
      <formula>0</formula>
    </cfRule>
  </conditionalFormatting>
  <conditionalFormatting sqref="B9:D10">
    <cfRule type="cellIs" dxfId="380" priority="1" operator="equal">
      <formula>0</formula>
    </cfRule>
  </conditionalFormatting>
  <dataValidations count="3">
    <dataValidation allowBlank="1" showInputMessage="1" showErrorMessage="1" prompt="Enter your MSU ID into this field and it will populate to all the other time re[prts in this workbook." sqref="B8 J8" xr:uid="{00000000-0002-0000-0F00-000000000000}"/>
    <dataValidation allowBlank="1" showInputMessage="1" showErrorMessage="1" prompt="Enter your Name into this field and it will populate to all the other time reports in this workbook." sqref="B9 J9" xr:uid="{00000000-0002-0000-0F00-000001000000}"/>
    <dataValidation allowBlank="1" showInputMessage="1" showErrorMessage="1" prompt="Enter your Department Name into this field and it will populate to all the other time reports in this workbook." sqref="B10 J10" xr:uid="{00000000-0002-0000-0F00-000002000000}"/>
  </dataValidations>
  <printOptions horizontalCentered="1"/>
  <pageMargins left="0" right="0" top="0.5" bottom="0.5" header="0.3" footer="0.3"/>
  <pageSetup scale="92" orientation="portrait" r:id="rId1"/>
  <headerFooter>
    <oddFooter>&amp;RMay-2018</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L53"/>
  <sheetViews>
    <sheetView showGridLines="0" zoomScale="98" zoomScaleNormal="98" workbookViewId="0">
      <pane ySplit="13" topLeftCell="A14" activePane="bottomLeft" state="frozen"/>
      <selection activeCell="N6" sqref="N6"/>
      <selection pane="bottomLeft" activeCell="C15" sqref="C15"/>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4"/>
    <col min="11" max="11" width="13.5" style="11" hidden="1" customWidth="1"/>
    <col min="12" max="12" width="19" style="6" hidden="1" customWidth="1"/>
  </cols>
  <sheetData>
    <row r="1" spans="1:12" ht="23.25" x14ac:dyDescent="0.2">
      <c r="A1" s="175" t="s">
        <v>0</v>
      </c>
      <c r="B1" s="175"/>
      <c r="C1" s="175"/>
      <c r="D1" s="175"/>
      <c r="E1" s="175"/>
      <c r="F1" s="175"/>
      <c r="G1" s="175"/>
      <c r="H1" s="175"/>
      <c r="I1" s="175"/>
    </row>
    <row r="2" spans="1:12" ht="23.25" x14ac:dyDescent="0.2">
      <c r="A2" s="175" t="s">
        <v>1</v>
      </c>
      <c r="B2" s="175"/>
      <c r="C2" s="175"/>
      <c r="D2" s="175"/>
      <c r="E2" s="175"/>
      <c r="F2" s="175"/>
      <c r="G2" s="175"/>
      <c r="H2" s="175"/>
      <c r="I2" s="175"/>
    </row>
    <row r="3" spans="1:12" ht="13.5" thickBot="1" x14ac:dyDescent="0.25">
      <c r="A3" s="34"/>
      <c r="B3" s="34"/>
      <c r="C3" s="34"/>
      <c r="D3" s="34"/>
      <c r="E3" s="34"/>
      <c r="F3" s="34"/>
      <c r="G3" s="34"/>
      <c r="H3" s="34"/>
      <c r="I3" s="34"/>
    </row>
    <row r="4" spans="1:12" ht="13.5" customHeight="1" x14ac:dyDescent="0.2">
      <c r="A4" s="176" t="s">
        <v>2</v>
      </c>
      <c r="B4" s="176"/>
      <c r="C4" s="176"/>
      <c r="D4" s="176"/>
      <c r="E4" s="176"/>
      <c r="F4" s="176"/>
      <c r="G4" s="176"/>
      <c r="H4" s="176"/>
      <c r="I4" s="176"/>
    </row>
    <row r="5" spans="1:12" x14ac:dyDescent="0.2">
      <c r="A5" s="177"/>
      <c r="B5" s="177"/>
      <c r="C5" s="177"/>
      <c r="D5" s="177"/>
      <c r="E5" s="177"/>
      <c r="F5" s="177"/>
      <c r="G5" s="177"/>
      <c r="H5" s="177"/>
      <c r="I5" s="177"/>
    </row>
    <row r="6" spans="1:12" x14ac:dyDescent="0.2">
      <c r="A6" s="177"/>
      <c r="B6" s="177"/>
      <c r="C6" s="177"/>
      <c r="D6" s="177"/>
      <c r="E6" s="177"/>
      <c r="F6" s="177"/>
      <c r="G6" s="177"/>
      <c r="H6" s="177"/>
      <c r="I6" s="177"/>
    </row>
    <row r="7" spans="1:12" ht="13.5" thickBot="1" x14ac:dyDescent="0.25">
      <c r="A7" s="178"/>
      <c r="B7" s="178"/>
      <c r="C7" s="178"/>
      <c r="D7" s="178"/>
      <c r="E7" s="178"/>
      <c r="F7" s="178"/>
      <c r="G7" s="178"/>
      <c r="H7" s="178"/>
      <c r="I7" s="178"/>
    </row>
    <row r="8" spans="1:12" ht="18" customHeight="1" thickBot="1" x14ac:dyDescent="0.25">
      <c r="A8" s="33" t="s">
        <v>3</v>
      </c>
      <c r="B8" s="194">
        <f>'June 22, 2022 - July 6, 2022'!$B$8</f>
        <v>0</v>
      </c>
      <c r="C8" s="194"/>
      <c r="D8" s="194"/>
      <c r="E8" s="4"/>
      <c r="F8" s="33" t="s">
        <v>4</v>
      </c>
      <c r="G8" s="193">
        <f>'Payroll Schedule'!$K$26</f>
        <v>44949</v>
      </c>
      <c r="H8" s="193"/>
      <c r="I8" s="193"/>
      <c r="J8" s="37"/>
      <c r="K8" s="12" t="str">
        <f>TEXT(G8,"dddd")</f>
        <v>Monday</v>
      </c>
    </row>
    <row r="9" spans="1:12" ht="18" customHeight="1" thickBot="1" x14ac:dyDescent="0.25">
      <c r="A9" s="33" t="s">
        <v>5</v>
      </c>
      <c r="B9" s="194">
        <f>'June 22, 2022 - July 6, 2022'!$B$9</f>
        <v>0</v>
      </c>
      <c r="C9" s="194"/>
      <c r="D9" s="194"/>
      <c r="E9" s="4"/>
      <c r="F9" s="33" t="s">
        <v>6</v>
      </c>
      <c r="G9" s="188">
        <f>'Payroll Schedule'!$L$26</f>
        <v>44963</v>
      </c>
      <c r="H9" s="188"/>
      <c r="I9" s="188"/>
      <c r="J9" s="38"/>
    </row>
    <row r="10" spans="1:12" ht="18" customHeight="1" thickBot="1" x14ac:dyDescent="0.25">
      <c r="A10" s="33" t="s">
        <v>7</v>
      </c>
      <c r="B10" s="194">
        <f>'June 22, 2022 - July 6, 2022'!$B$10</f>
        <v>0</v>
      </c>
      <c r="C10" s="194"/>
      <c r="D10" s="194"/>
      <c r="E10" s="4"/>
      <c r="F10" s="33" t="s">
        <v>8</v>
      </c>
      <c r="G10" s="189">
        <f>'Payroll Schedule'!$B$26</f>
        <v>3</v>
      </c>
      <c r="H10" s="189"/>
      <c r="I10" s="189"/>
      <c r="J10" s="38"/>
    </row>
    <row r="11" spans="1:12" ht="13.5" thickBot="1" x14ac:dyDescent="0.25">
      <c r="A11" s="34"/>
      <c r="B11" s="34"/>
      <c r="C11" s="34"/>
      <c r="D11" s="34"/>
      <c r="E11" s="34"/>
      <c r="F11" s="34"/>
      <c r="G11" s="34"/>
      <c r="H11" s="34"/>
      <c r="I11" s="34"/>
    </row>
    <row r="12" spans="1:12" s="2" customFormat="1" ht="39.75" thickTop="1" thickBot="1" x14ac:dyDescent="0.2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25">
      <c r="A13" s="204" t="s">
        <v>12</v>
      </c>
      <c r="B13" s="204"/>
      <c r="C13" s="152">
        <f>'Jan 5, 2023 - Jan 22, 2023'!$H$14</f>
        <v>0</v>
      </c>
      <c r="D13" s="152"/>
      <c r="E13" s="153"/>
      <c r="F13" s="154"/>
      <c r="G13" s="155"/>
      <c r="H13" s="156"/>
      <c r="I13" s="156"/>
      <c r="J13" s="39"/>
      <c r="K13" s="5"/>
      <c r="L13" s="3"/>
    </row>
    <row r="14" spans="1:12" ht="18" customHeight="1" thickTop="1" x14ac:dyDescent="0.2">
      <c r="A14" s="128" t="str">
        <f t="shared" ref="A14:A20" si="0">K14</f>
        <v/>
      </c>
      <c r="B14" s="129" t="s">
        <v>13</v>
      </c>
      <c r="C14" s="151"/>
      <c r="D14" s="130"/>
      <c r="E14" s="131"/>
      <c r="F14" s="128" t="b">
        <f t="shared" ref="F14:F20" si="1">K38</f>
        <v>0</v>
      </c>
      <c r="G14" s="132" t="s">
        <v>13</v>
      </c>
      <c r="H14" s="130"/>
      <c r="I14" s="130"/>
      <c r="K14" s="5" t="str">
        <f t="shared" ref="K14:K20" si="2">IF(EXACT(L14,$K$8)=TRUE,$G$8,IF(K13=0,"",IF(K13&lt;$G$9,K13+1,IF(K13=$G$9,""))))</f>
        <v/>
      </c>
      <c r="L14" s="3" t="s">
        <v>13</v>
      </c>
    </row>
    <row r="15" spans="1:12" ht="18" customHeight="1" x14ac:dyDescent="0.2">
      <c r="A15" s="26">
        <f t="shared" si="0"/>
        <v>44949</v>
      </c>
      <c r="B15" s="134" t="s">
        <v>14</v>
      </c>
      <c r="C15" s="135"/>
      <c r="D15" s="136"/>
      <c r="E15" s="131"/>
      <c r="F15" s="26" t="b">
        <f t="shared" si="1"/>
        <v>0</v>
      </c>
      <c r="G15" s="134" t="s">
        <v>14</v>
      </c>
      <c r="H15" s="136"/>
      <c r="I15" s="136"/>
      <c r="K15" s="5">
        <f t="shared" si="2"/>
        <v>44949</v>
      </c>
      <c r="L15" s="3" t="s">
        <v>14</v>
      </c>
    </row>
    <row r="16" spans="1:12" ht="18" customHeight="1" x14ac:dyDescent="0.2">
      <c r="A16" s="26">
        <f t="shared" si="0"/>
        <v>44950</v>
      </c>
      <c r="B16" s="134" t="s">
        <v>15</v>
      </c>
      <c r="C16" s="135"/>
      <c r="D16" s="136"/>
      <c r="E16" s="131"/>
      <c r="F16" s="26" t="b">
        <f t="shared" si="1"/>
        <v>0</v>
      </c>
      <c r="G16" s="134" t="s">
        <v>15</v>
      </c>
      <c r="H16" s="136"/>
      <c r="I16" s="136"/>
      <c r="K16" s="5">
        <f t="shared" si="2"/>
        <v>44950</v>
      </c>
      <c r="L16" s="3" t="s">
        <v>15</v>
      </c>
    </row>
    <row r="17" spans="1:12" ht="18" customHeight="1" x14ac:dyDescent="0.2">
      <c r="A17" s="26">
        <f t="shared" si="0"/>
        <v>44951</v>
      </c>
      <c r="B17" s="134" t="s">
        <v>16</v>
      </c>
      <c r="C17" s="135"/>
      <c r="D17" s="136"/>
      <c r="E17" s="131"/>
      <c r="F17" s="26" t="b">
        <f t="shared" si="1"/>
        <v>0</v>
      </c>
      <c r="G17" s="134" t="s">
        <v>16</v>
      </c>
      <c r="H17" s="136"/>
      <c r="I17" s="136"/>
      <c r="K17" s="5">
        <f t="shared" si="2"/>
        <v>44951</v>
      </c>
      <c r="L17" s="3" t="s">
        <v>16</v>
      </c>
    </row>
    <row r="18" spans="1:12" ht="18" customHeight="1" x14ac:dyDescent="0.2">
      <c r="A18" s="26">
        <f t="shared" si="0"/>
        <v>44952</v>
      </c>
      <c r="B18" s="134" t="s">
        <v>17</v>
      </c>
      <c r="C18" s="135"/>
      <c r="D18" s="136"/>
      <c r="E18" s="131"/>
      <c r="F18" s="26" t="b">
        <f t="shared" si="1"/>
        <v>0</v>
      </c>
      <c r="G18" s="134" t="s">
        <v>17</v>
      </c>
      <c r="H18" s="136"/>
      <c r="I18" s="136"/>
      <c r="K18" s="5">
        <f t="shared" si="2"/>
        <v>44952</v>
      </c>
      <c r="L18" s="3" t="s">
        <v>17</v>
      </c>
    </row>
    <row r="19" spans="1:12" ht="18" customHeight="1" x14ac:dyDescent="0.2">
      <c r="A19" s="26">
        <f t="shared" si="0"/>
        <v>44953</v>
      </c>
      <c r="B19" s="134" t="s">
        <v>18</v>
      </c>
      <c r="C19" s="135"/>
      <c r="D19" s="136"/>
      <c r="E19" s="131"/>
      <c r="F19" s="26" t="b">
        <f t="shared" si="1"/>
        <v>0</v>
      </c>
      <c r="G19" s="134" t="s">
        <v>18</v>
      </c>
      <c r="H19" s="136"/>
      <c r="I19" s="136"/>
      <c r="K19" s="5">
        <f t="shared" si="2"/>
        <v>44953</v>
      </c>
      <c r="L19" s="3" t="s">
        <v>18</v>
      </c>
    </row>
    <row r="20" spans="1:12" ht="18" customHeight="1" thickBot="1" x14ac:dyDescent="0.25">
      <c r="A20" s="27">
        <f t="shared" si="0"/>
        <v>44954</v>
      </c>
      <c r="B20" s="137" t="s">
        <v>19</v>
      </c>
      <c r="C20" s="138"/>
      <c r="D20" s="139"/>
      <c r="E20" s="131"/>
      <c r="F20" s="27" t="b">
        <f t="shared" si="1"/>
        <v>0</v>
      </c>
      <c r="G20" s="137" t="s">
        <v>19</v>
      </c>
      <c r="H20" s="139"/>
      <c r="I20" s="139"/>
      <c r="K20" s="5">
        <f t="shared" si="2"/>
        <v>44954</v>
      </c>
      <c r="L20" s="3" t="s">
        <v>19</v>
      </c>
    </row>
    <row r="21" spans="1:12" s="1" customFormat="1" ht="18" customHeight="1" thickTop="1" thickBot="1" x14ac:dyDescent="0.25">
      <c r="A21" s="140" t="s">
        <v>20</v>
      </c>
      <c r="B21" s="141"/>
      <c r="C21" s="142">
        <f>SUM(C13:C20)</f>
        <v>0</v>
      </c>
      <c r="D21" s="142">
        <f>IF(C21&gt;40,C21-40,0)</f>
        <v>0</v>
      </c>
      <c r="E21" s="143"/>
      <c r="F21" s="140" t="s">
        <v>23</v>
      </c>
      <c r="G21" s="141"/>
      <c r="H21" s="142">
        <f>SUM(H14:H20)</f>
        <v>0</v>
      </c>
      <c r="I21" s="142">
        <f>IF(H21&gt;40,H21-40,0)</f>
        <v>0</v>
      </c>
      <c r="J21" s="40"/>
      <c r="K21" s="8" t="s">
        <v>20</v>
      </c>
      <c r="L21" s="9"/>
    </row>
    <row r="22" spans="1:12" ht="18" customHeight="1" thickTop="1" x14ac:dyDescent="0.2">
      <c r="A22" s="128">
        <f t="shared" ref="A22:A28" si="3">K22</f>
        <v>44955</v>
      </c>
      <c r="B22" s="144" t="s">
        <v>13</v>
      </c>
      <c r="C22" s="133"/>
      <c r="D22" s="130"/>
      <c r="E22" s="131"/>
      <c r="F22" s="128" t="b">
        <f t="shared" ref="F22:F28" si="4">K46</f>
        <v>0</v>
      </c>
      <c r="G22" s="144" t="s">
        <v>13</v>
      </c>
      <c r="H22" s="130"/>
      <c r="I22" s="130"/>
      <c r="K22" s="5">
        <f>IF(K20=0,"",IF(K20&lt;$G$9,K20+1,IF(K20=$G$9,"")))</f>
        <v>44955</v>
      </c>
      <c r="L22" s="3" t="s">
        <v>13</v>
      </c>
    </row>
    <row r="23" spans="1:12" ht="18" customHeight="1" x14ac:dyDescent="0.2">
      <c r="A23" s="26">
        <f t="shared" si="3"/>
        <v>44956</v>
      </c>
      <c r="B23" s="145" t="s">
        <v>14</v>
      </c>
      <c r="C23" s="135"/>
      <c r="D23" s="136"/>
      <c r="E23" s="131"/>
      <c r="F23" s="26" t="b">
        <f t="shared" si="4"/>
        <v>0</v>
      </c>
      <c r="G23" s="145" t="s">
        <v>14</v>
      </c>
      <c r="H23" s="136"/>
      <c r="I23" s="136"/>
      <c r="K23" s="5">
        <f>IF(K22=0,"",IF(K22&lt;$G$9,K22+1,IF(K22=$G$9,"")))</f>
        <v>44956</v>
      </c>
      <c r="L23" s="3" t="s">
        <v>14</v>
      </c>
    </row>
    <row r="24" spans="1:12" ht="18" customHeight="1" x14ac:dyDescent="0.2">
      <c r="A24" s="26">
        <f t="shared" si="3"/>
        <v>44957</v>
      </c>
      <c r="B24" s="145" t="s">
        <v>15</v>
      </c>
      <c r="C24" s="135"/>
      <c r="D24" s="136"/>
      <c r="E24" s="131"/>
      <c r="F24" s="26" t="b">
        <f t="shared" si="4"/>
        <v>0</v>
      </c>
      <c r="G24" s="145" t="s">
        <v>15</v>
      </c>
      <c r="H24" s="136"/>
      <c r="I24" s="136"/>
      <c r="K24" s="5">
        <f t="shared" ref="K24:K28" si="5">IF(K23=0,"",IF(K23&lt;$G$9,K23+1,IF(K23=$G$9,"")))</f>
        <v>44957</v>
      </c>
      <c r="L24" s="3" t="s">
        <v>15</v>
      </c>
    </row>
    <row r="25" spans="1:12" ht="18" customHeight="1" x14ac:dyDescent="0.2">
      <c r="A25" s="26">
        <f t="shared" si="3"/>
        <v>44958</v>
      </c>
      <c r="B25" s="145" t="s">
        <v>16</v>
      </c>
      <c r="C25" s="135"/>
      <c r="D25" s="136"/>
      <c r="E25" s="131"/>
      <c r="F25" s="26" t="b">
        <f t="shared" si="4"/>
        <v>0</v>
      </c>
      <c r="G25" s="145" t="s">
        <v>16</v>
      </c>
      <c r="H25" s="136"/>
      <c r="I25" s="136"/>
      <c r="K25" s="5">
        <f t="shared" si="5"/>
        <v>44958</v>
      </c>
      <c r="L25" s="3" t="s">
        <v>16</v>
      </c>
    </row>
    <row r="26" spans="1:12" ht="18" customHeight="1" x14ac:dyDescent="0.2">
      <c r="A26" s="26">
        <f t="shared" si="3"/>
        <v>44959</v>
      </c>
      <c r="B26" s="145" t="s">
        <v>17</v>
      </c>
      <c r="C26" s="135"/>
      <c r="D26" s="136"/>
      <c r="E26" s="131"/>
      <c r="F26" s="26" t="b">
        <f t="shared" si="4"/>
        <v>0</v>
      </c>
      <c r="G26" s="145" t="s">
        <v>17</v>
      </c>
      <c r="H26" s="136"/>
      <c r="I26" s="136"/>
      <c r="K26" s="5">
        <f t="shared" si="5"/>
        <v>44959</v>
      </c>
      <c r="L26" s="3" t="s">
        <v>17</v>
      </c>
    </row>
    <row r="27" spans="1:12" ht="18" customHeight="1" x14ac:dyDescent="0.2">
      <c r="A27" s="26">
        <f t="shared" si="3"/>
        <v>44960</v>
      </c>
      <c r="B27" s="145" t="s">
        <v>18</v>
      </c>
      <c r="C27" s="135"/>
      <c r="D27" s="136"/>
      <c r="E27" s="131"/>
      <c r="F27" s="26" t="b">
        <f t="shared" si="4"/>
        <v>0</v>
      </c>
      <c r="G27" s="145" t="s">
        <v>18</v>
      </c>
      <c r="H27" s="136"/>
      <c r="I27" s="136"/>
      <c r="K27" s="5">
        <f t="shared" si="5"/>
        <v>44960</v>
      </c>
      <c r="L27" s="3" t="s">
        <v>18</v>
      </c>
    </row>
    <row r="28" spans="1:12" ht="18" customHeight="1" thickBot="1" x14ac:dyDescent="0.25">
      <c r="A28" s="27">
        <f t="shared" si="3"/>
        <v>44961</v>
      </c>
      <c r="B28" s="146" t="s">
        <v>19</v>
      </c>
      <c r="C28" s="138"/>
      <c r="D28" s="139"/>
      <c r="E28" s="131"/>
      <c r="F28" s="27" t="b">
        <f t="shared" si="4"/>
        <v>0</v>
      </c>
      <c r="G28" s="146" t="s">
        <v>19</v>
      </c>
      <c r="H28" s="139"/>
      <c r="I28" s="139"/>
      <c r="K28" s="5">
        <f t="shared" si="5"/>
        <v>44961</v>
      </c>
      <c r="L28" s="3" t="s">
        <v>19</v>
      </c>
    </row>
    <row r="29" spans="1:12" ht="18" customHeight="1" thickTop="1" thickBot="1" x14ac:dyDescent="0.25">
      <c r="A29" s="147" t="s">
        <v>21</v>
      </c>
      <c r="B29" s="141"/>
      <c r="C29" s="142">
        <f>SUM(C22:C28)</f>
        <v>0</v>
      </c>
      <c r="D29" s="142">
        <f>IF(C29&gt;40,C29-40,0)</f>
        <v>0</v>
      </c>
      <c r="E29" s="131"/>
      <c r="F29" s="148" t="s">
        <v>24</v>
      </c>
      <c r="G29" s="149"/>
      <c r="H29" s="142">
        <f>SUM(H22:H28)</f>
        <v>0</v>
      </c>
      <c r="I29" s="142">
        <f>IF(H29&gt;40,H29-40,0)</f>
        <v>0</v>
      </c>
      <c r="K29" s="8" t="s">
        <v>21</v>
      </c>
      <c r="L29" s="9"/>
    </row>
    <row r="30" spans="1:12" ht="18" customHeight="1" thickTop="1" thickBot="1" x14ac:dyDescent="0.25">
      <c r="A30" s="128">
        <f t="shared" ref="A30:A36" si="6">K30</f>
        <v>44962</v>
      </c>
      <c r="B30" s="144" t="s">
        <v>13</v>
      </c>
      <c r="C30" s="133"/>
      <c r="D30" s="130"/>
      <c r="E30" s="30"/>
      <c r="F30" s="15" t="s">
        <v>29</v>
      </c>
      <c r="G30" s="29"/>
      <c r="H30" s="31">
        <f>(C21+C29+C37+H21+H29)-C13</f>
        <v>0</v>
      </c>
      <c r="I30" s="31">
        <f>D21+D29+D37+I21+I29</f>
        <v>0</v>
      </c>
      <c r="K30" s="5">
        <f>IF(K28=0,"",IF(K28&lt;$G$9,K28+1,IF(K28=$G$9,"")))</f>
        <v>44962</v>
      </c>
      <c r="L30" s="3" t="s">
        <v>13</v>
      </c>
    </row>
    <row r="31" spans="1:12" ht="18" customHeight="1" thickTop="1" x14ac:dyDescent="0.2">
      <c r="A31" s="26">
        <f t="shared" si="6"/>
        <v>44963</v>
      </c>
      <c r="B31" s="145" t="s">
        <v>14</v>
      </c>
      <c r="C31" s="135"/>
      <c r="D31" s="136"/>
      <c r="E31" s="30"/>
      <c r="F31" s="195" t="s">
        <v>32</v>
      </c>
      <c r="G31" s="196"/>
      <c r="H31" s="196"/>
      <c r="I31" s="197"/>
      <c r="K31" s="5">
        <f>IF(K30=0,"",IF(K30&lt;$G$9,K30+1,IF(K30=$G$9,"")))</f>
        <v>44963</v>
      </c>
      <c r="L31" s="3" t="s">
        <v>14</v>
      </c>
    </row>
    <row r="32" spans="1:12" ht="18" customHeight="1" x14ac:dyDescent="0.2">
      <c r="A32" s="26" t="str">
        <f t="shared" si="6"/>
        <v/>
      </c>
      <c r="B32" s="145" t="s">
        <v>15</v>
      </c>
      <c r="C32" s="136"/>
      <c r="D32" s="136"/>
      <c r="E32" s="30"/>
      <c r="F32" s="198"/>
      <c r="G32" s="199"/>
      <c r="H32" s="199"/>
      <c r="I32" s="200"/>
      <c r="K32" s="5" t="str">
        <f t="shared" ref="K32:K36" si="7">IF(K31=0,"",IF(K31&lt;$G$9,K31+1,IF(K31=$G$9,"")))</f>
        <v/>
      </c>
      <c r="L32" s="3" t="s">
        <v>15</v>
      </c>
    </row>
    <row r="33" spans="1:12" ht="18" customHeight="1" x14ac:dyDescent="0.2">
      <c r="A33" s="26" t="b">
        <f t="shared" si="6"/>
        <v>0</v>
      </c>
      <c r="B33" s="145" t="s">
        <v>16</v>
      </c>
      <c r="C33" s="136"/>
      <c r="D33" s="136"/>
      <c r="E33" s="30"/>
      <c r="F33" s="198"/>
      <c r="G33" s="199"/>
      <c r="H33" s="199"/>
      <c r="I33" s="200"/>
      <c r="K33" s="5" t="b">
        <f t="shared" si="7"/>
        <v>0</v>
      </c>
      <c r="L33" s="3" t="s">
        <v>16</v>
      </c>
    </row>
    <row r="34" spans="1:12" ht="18" customHeight="1" x14ac:dyDescent="0.2">
      <c r="A34" s="26" t="b">
        <f t="shared" si="6"/>
        <v>0</v>
      </c>
      <c r="B34" s="145" t="s">
        <v>17</v>
      </c>
      <c r="C34" s="136"/>
      <c r="D34" s="136"/>
      <c r="E34" s="30"/>
      <c r="F34" s="198"/>
      <c r="G34" s="199"/>
      <c r="H34" s="199"/>
      <c r="I34" s="200"/>
      <c r="K34" s="5" t="b">
        <f t="shared" si="7"/>
        <v>0</v>
      </c>
      <c r="L34" s="3" t="s">
        <v>17</v>
      </c>
    </row>
    <row r="35" spans="1:12" ht="18" customHeight="1" x14ac:dyDescent="0.2">
      <c r="A35" s="26" t="b">
        <f t="shared" si="6"/>
        <v>0</v>
      </c>
      <c r="B35" s="145" t="s">
        <v>18</v>
      </c>
      <c r="C35" s="136"/>
      <c r="D35" s="136"/>
      <c r="E35" s="30"/>
      <c r="F35" s="198"/>
      <c r="G35" s="199"/>
      <c r="H35" s="199"/>
      <c r="I35" s="200"/>
      <c r="K35" s="5" t="b">
        <f t="shared" si="7"/>
        <v>0</v>
      </c>
      <c r="L35" s="3" t="s">
        <v>18</v>
      </c>
    </row>
    <row r="36" spans="1:12" ht="18" customHeight="1" thickBot="1" x14ac:dyDescent="0.25">
      <c r="A36" s="27" t="b">
        <f t="shared" si="6"/>
        <v>0</v>
      </c>
      <c r="B36" s="146" t="s">
        <v>19</v>
      </c>
      <c r="C36" s="139"/>
      <c r="D36" s="139"/>
      <c r="E36" s="30"/>
      <c r="F36" s="198"/>
      <c r="G36" s="199"/>
      <c r="H36" s="199"/>
      <c r="I36" s="200"/>
      <c r="K36" s="5" t="b">
        <f t="shared" si="7"/>
        <v>0</v>
      </c>
      <c r="L36" s="3" t="s">
        <v>19</v>
      </c>
    </row>
    <row r="37" spans="1:12" ht="18" customHeight="1" thickTop="1" thickBot="1" x14ac:dyDescent="0.25">
      <c r="A37" s="148" t="s">
        <v>22</v>
      </c>
      <c r="B37" s="149"/>
      <c r="C37" s="142">
        <f>SUM(C30:C36)</f>
        <v>0</v>
      </c>
      <c r="D37" s="142">
        <f>IF(C37&gt;40,C37-40,0)</f>
        <v>0</v>
      </c>
      <c r="E37" s="32"/>
      <c r="F37" s="201"/>
      <c r="G37" s="202"/>
      <c r="H37" s="202"/>
      <c r="I37" s="203"/>
      <c r="K37" s="8" t="s">
        <v>22</v>
      </c>
      <c r="L37" s="10"/>
    </row>
    <row r="38" spans="1:12" ht="13.5" thickTop="1" x14ac:dyDescent="0.2">
      <c r="A38" s="34"/>
      <c r="B38" s="34"/>
      <c r="C38" s="34"/>
      <c r="D38" s="34"/>
      <c r="E38" s="34"/>
      <c r="F38" s="34"/>
      <c r="G38" s="34"/>
      <c r="H38" s="34"/>
      <c r="I38" s="34"/>
      <c r="K38" s="5" t="b">
        <f>IF(K36=0,"",IF(K36&lt;$G$9,K36+1,IF(K36=$G$9,"")))</f>
        <v>0</v>
      </c>
      <c r="L38" s="3" t="s">
        <v>13</v>
      </c>
    </row>
    <row r="39" spans="1:12" ht="24.75" customHeight="1" thickBot="1" x14ac:dyDescent="0.25">
      <c r="A39" s="171"/>
      <c r="B39" s="171"/>
      <c r="C39" s="34"/>
      <c r="D39" s="35"/>
      <c r="E39" s="34"/>
      <c r="F39" s="171"/>
      <c r="G39" s="171"/>
      <c r="H39" s="34"/>
      <c r="I39" s="35"/>
      <c r="K39" s="5" t="b">
        <f>IF(K38=0,"",IF(K38&lt;$G$9,K38+1,IF(K38=$G$9,"")))</f>
        <v>0</v>
      </c>
      <c r="L39" s="3" t="s">
        <v>14</v>
      </c>
    </row>
    <row r="40" spans="1:12" x14ac:dyDescent="0.2">
      <c r="A40" s="172" t="s">
        <v>30</v>
      </c>
      <c r="B40" s="172"/>
      <c r="C40" s="34"/>
      <c r="D40" s="36" t="s">
        <v>25</v>
      </c>
      <c r="E40" s="34"/>
      <c r="F40" s="172" t="s">
        <v>31</v>
      </c>
      <c r="G40" s="172"/>
      <c r="H40" s="34"/>
      <c r="I40" s="36" t="s">
        <v>25</v>
      </c>
      <c r="K40" s="5" t="b">
        <f t="shared" ref="K40:K44" si="8">IF(K39=0,"",IF(K39&lt;$G$9,K39+1,IF(K39=$G$9,"")))</f>
        <v>0</v>
      </c>
      <c r="L40" s="3" t="s">
        <v>15</v>
      </c>
    </row>
    <row r="41" spans="1:12" x14ac:dyDescent="0.2">
      <c r="A41" s="34"/>
      <c r="B41" s="34"/>
      <c r="C41" s="34"/>
      <c r="D41" s="34"/>
      <c r="E41" s="34"/>
      <c r="F41" s="34"/>
      <c r="G41" s="34"/>
      <c r="H41" s="34"/>
      <c r="I41" s="34"/>
      <c r="K41" s="5" t="b">
        <f t="shared" si="8"/>
        <v>0</v>
      </c>
      <c r="L41" s="3" t="s">
        <v>16</v>
      </c>
    </row>
    <row r="42" spans="1:12" ht="30.75" customHeight="1" x14ac:dyDescent="0.25">
      <c r="A42" s="174" t="s">
        <v>26</v>
      </c>
      <c r="B42" s="174"/>
      <c r="C42" s="174"/>
      <c r="D42" s="174"/>
      <c r="E42" s="34"/>
      <c r="F42" s="173" t="s">
        <v>27</v>
      </c>
      <c r="G42" s="173"/>
      <c r="H42" s="173"/>
      <c r="I42" s="173"/>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10" t="s">
        <v>23</v>
      </c>
      <c r="L45" s="10"/>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10" t="s">
        <v>24</v>
      </c>
      <c r="L53" s="10"/>
    </row>
  </sheetData>
  <sheetProtection algorithmName="SHA-512" hashValue="27Vy25BeMuqn1iujDhNqoDoLKOlMhaOXEn3pKZDXLSs68jNFy1AeJvTtITCJ8fzSvJFGqUshuLER2xf/2/LQkA==" saltValue="wfOrraleEu9ZbGOW+sIfYQ=="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K45 L13:L21 L28:L29 L36:L52">
    <cfRule type="cellIs" dxfId="379" priority="34" operator="equal">
      <formula>FALSE</formula>
    </cfRule>
  </conditionalFormatting>
  <conditionalFormatting sqref="A14">
    <cfRule type="cellIs" dxfId="378" priority="38" operator="equal">
      <formula>FALSE</formula>
    </cfRule>
  </conditionalFormatting>
  <conditionalFormatting sqref="L29:L37 K13:K21 K29 K37 K45">
    <cfRule type="cellIs" dxfId="377" priority="37" operator="equal">
      <formula>FALSE</formula>
    </cfRule>
  </conditionalFormatting>
  <conditionalFormatting sqref="K21">
    <cfRule type="cellIs" dxfId="376" priority="36" operator="equal">
      <formula>FALSE</formula>
    </cfRule>
  </conditionalFormatting>
  <conditionalFormatting sqref="L21:L29">
    <cfRule type="cellIs" dxfId="375" priority="35" operator="equal">
      <formula>FALSE</formula>
    </cfRule>
  </conditionalFormatting>
  <conditionalFormatting sqref="K48:K52">
    <cfRule type="cellIs" dxfId="374" priority="22" operator="equal">
      <formula>FALSE</formula>
    </cfRule>
  </conditionalFormatting>
  <conditionalFormatting sqref="F30">
    <cfRule type="cellIs" dxfId="373" priority="3" operator="equal">
      <formula>FALSE</formula>
    </cfRule>
  </conditionalFormatting>
  <conditionalFormatting sqref="K31">
    <cfRule type="cellIs" dxfId="372" priority="29" operator="equal">
      <formula>FALSE</formula>
    </cfRule>
  </conditionalFormatting>
  <conditionalFormatting sqref="K47">
    <cfRule type="cellIs" dxfId="371" priority="23" operator="equal">
      <formula>FALSE</formula>
    </cfRule>
  </conditionalFormatting>
  <conditionalFormatting sqref="K38">
    <cfRule type="cellIs" dxfId="370" priority="27" operator="equal">
      <formula>FALSE</formula>
    </cfRule>
  </conditionalFormatting>
  <conditionalFormatting sqref="K39">
    <cfRule type="cellIs" dxfId="369" priority="26" operator="equal">
      <formula>FALSE</formula>
    </cfRule>
  </conditionalFormatting>
  <conditionalFormatting sqref="K40:K44">
    <cfRule type="cellIs" dxfId="368" priority="25" operator="equal">
      <formula>FALSE</formula>
    </cfRule>
  </conditionalFormatting>
  <conditionalFormatting sqref="K22">
    <cfRule type="cellIs" dxfId="367" priority="33" operator="equal">
      <formula>FALSE</formula>
    </cfRule>
  </conditionalFormatting>
  <conditionalFormatting sqref="K23">
    <cfRule type="cellIs" dxfId="366" priority="32" operator="equal">
      <formula>FALSE</formula>
    </cfRule>
  </conditionalFormatting>
  <conditionalFormatting sqref="K24:K28">
    <cfRule type="cellIs" dxfId="365" priority="31" operator="equal">
      <formula>FALSE</formula>
    </cfRule>
  </conditionalFormatting>
  <conditionalFormatting sqref="K30">
    <cfRule type="cellIs" dxfId="364" priority="30" operator="equal">
      <formula>FALSE</formula>
    </cfRule>
  </conditionalFormatting>
  <conditionalFormatting sqref="B30:B36">
    <cfRule type="cellIs" dxfId="363" priority="10" operator="equal">
      <formula>FALSE</formula>
    </cfRule>
  </conditionalFormatting>
  <conditionalFormatting sqref="K32:K36">
    <cfRule type="cellIs" dxfId="362" priority="28" operator="equal">
      <formula>FALSE</formula>
    </cfRule>
  </conditionalFormatting>
  <conditionalFormatting sqref="A22">
    <cfRule type="cellIs" dxfId="361" priority="8" operator="equal">
      <formula>FALSE</formula>
    </cfRule>
  </conditionalFormatting>
  <conditionalFormatting sqref="F22">
    <cfRule type="cellIs" dxfId="360" priority="6" operator="equal">
      <formula>FALSE</formula>
    </cfRule>
  </conditionalFormatting>
  <conditionalFormatting sqref="K46">
    <cfRule type="cellIs" dxfId="359" priority="24" operator="equal">
      <formula>FALSE</formula>
    </cfRule>
  </conditionalFormatting>
  <conditionalFormatting sqref="F30">
    <cfRule type="cellIs" dxfId="358" priority="4" operator="equal">
      <formula>FALSE</formula>
    </cfRule>
  </conditionalFormatting>
  <conditionalFormatting sqref="A14:A20">
    <cfRule type="containsText" dxfId="357" priority="21" operator="containsText" text="FALSE">
      <formula>NOT(ISERROR(SEARCH("FALSE",A14)))</formula>
    </cfRule>
  </conditionalFormatting>
  <conditionalFormatting sqref="F14">
    <cfRule type="cellIs" dxfId="356" priority="20" operator="equal">
      <formula>FALSE</formula>
    </cfRule>
  </conditionalFormatting>
  <conditionalFormatting sqref="F14:F20">
    <cfRule type="containsText" dxfId="355" priority="19" operator="containsText" text="FALSE">
      <formula>NOT(ISERROR(SEARCH("FALSE",F14)))</formula>
    </cfRule>
  </conditionalFormatting>
  <conditionalFormatting sqref="B28">
    <cfRule type="cellIs" dxfId="354" priority="17" operator="equal">
      <formula>FALSE</formula>
    </cfRule>
  </conditionalFormatting>
  <conditionalFormatting sqref="B22:B28">
    <cfRule type="cellIs" dxfId="353" priority="18" operator="equal">
      <formula>FALSE</formula>
    </cfRule>
  </conditionalFormatting>
  <conditionalFormatting sqref="A29">
    <cfRule type="cellIs" dxfId="352" priority="16" operator="equal">
      <formula>FALSE</formula>
    </cfRule>
  </conditionalFormatting>
  <conditionalFormatting sqref="F29">
    <cfRule type="cellIs" dxfId="351" priority="13" operator="equal">
      <formula>FALSE</formula>
    </cfRule>
  </conditionalFormatting>
  <conditionalFormatting sqref="G22:G28">
    <cfRule type="cellIs" dxfId="350" priority="15" operator="equal">
      <formula>FALSE</formula>
    </cfRule>
  </conditionalFormatting>
  <conditionalFormatting sqref="F29">
    <cfRule type="cellIs" dxfId="349" priority="14" operator="equal">
      <formula>FALSE</formula>
    </cfRule>
  </conditionalFormatting>
  <conditionalFormatting sqref="A30">
    <cfRule type="cellIs" dxfId="348" priority="12" operator="equal">
      <formula>FALSE</formula>
    </cfRule>
  </conditionalFormatting>
  <conditionalFormatting sqref="A30:A36">
    <cfRule type="containsText" dxfId="347" priority="11" operator="containsText" text="FALSE">
      <formula>NOT(ISERROR(SEARCH("FALSE",A30)))</formula>
    </cfRule>
  </conditionalFormatting>
  <conditionalFormatting sqref="B36">
    <cfRule type="cellIs" dxfId="346" priority="9" operator="equal">
      <formula>FALSE</formula>
    </cfRule>
  </conditionalFormatting>
  <conditionalFormatting sqref="A22:A28">
    <cfRule type="containsText" dxfId="345" priority="7" operator="containsText" text="FALSE">
      <formula>NOT(ISERROR(SEARCH("FALSE",A22)))</formula>
    </cfRule>
  </conditionalFormatting>
  <conditionalFormatting sqref="F22:F28">
    <cfRule type="containsText" dxfId="344" priority="5" operator="containsText" text="FALSE">
      <formula>NOT(ISERROR(SEARCH("FALSE",F22)))</formula>
    </cfRule>
  </conditionalFormatting>
  <conditionalFormatting sqref="B8:D8">
    <cfRule type="cellIs" dxfId="343" priority="2" operator="equal">
      <formula>0</formula>
    </cfRule>
  </conditionalFormatting>
  <conditionalFormatting sqref="B9:D10">
    <cfRule type="cellIs" dxfId="342" priority="1" operator="equal">
      <formula>0</formula>
    </cfRule>
  </conditionalFormatting>
  <dataValidations count="3">
    <dataValidation allowBlank="1" showInputMessage="1" showErrorMessage="1" prompt="Enter your Department Name into this field and it will populate to all the other time reports in this workbook." sqref="B10 J10" xr:uid="{00000000-0002-0000-1000-000000000000}"/>
    <dataValidation allowBlank="1" showInputMessage="1" showErrorMessage="1" prompt="Enter your Name into this field and it will populate to all the other time reports in this workbook." sqref="B9 J9" xr:uid="{00000000-0002-0000-1000-000001000000}"/>
    <dataValidation allowBlank="1" showInputMessage="1" showErrorMessage="1" prompt="Enter your MSU ID into this field and it will populate to all the other time re[prts in this workbook." sqref="B8 J8" xr:uid="{00000000-0002-0000-1000-000002000000}"/>
  </dataValidations>
  <printOptions horizontalCentered="1"/>
  <pageMargins left="0" right="0" top="0.5" bottom="0.5" header="0.3" footer="0.3"/>
  <pageSetup scale="92" orientation="portrait" r:id="rId1"/>
  <headerFooter>
    <oddFooter>&amp;RMay-2018</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L53"/>
  <sheetViews>
    <sheetView showGridLines="0" zoomScale="98" zoomScaleNormal="98" workbookViewId="0">
      <pane ySplit="13" topLeftCell="A14" activePane="bottomLeft" state="frozen"/>
      <selection activeCell="N6" sqref="N6"/>
      <selection pane="bottomLeft" activeCell="C16" sqref="C16"/>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4"/>
    <col min="11" max="11" width="13.5" style="11" hidden="1" customWidth="1"/>
    <col min="12" max="12" width="19" style="6" hidden="1" customWidth="1"/>
  </cols>
  <sheetData>
    <row r="1" spans="1:12" ht="23.25" x14ac:dyDescent="0.2">
      <c r="A1" s="175" t="s">
        <v>0</v>
      </c>
      <c r="B1" s="175"/>
      <c r="C1" s="175"/>
      <c r="D1" s="175"/>
      <c r="E1" s="175"/>
      <c r="F1" s="175"/>
      <c r="G1" s="175"/>
      <c r="H1" s="175"/>
      <c r="I1" s="175"/>
    </row>
    <row r="2" spans="1:12" ht="23.25" x14ac:dyDescent="0.2">
      <c r="A2" s="175" t="s">
        <v>1</v>
      </c>
      <c r="B2" s="175"/>
      <c r="C2" s="175"/>
      <c r="D2" s="175"/>
      <c r="E2" s="175"/>
      <c r="F2" s="175"/>
      <c r="G2" s="175"/>
      <c r="H2" s="175"/>
      <c r="I2" s="175"/>
    </row>
    <row r="3" spans="1:12" ht="13.5" thickBot="1" x14ac:dyDescent="0.25">
      <c r="A3" s="34"/>
      <c r="B3" s="34"/>
      <c r="C3" s="34"/>
      <c r="D3" s="34"/>
      <c r="E3" s="34"/>
      <c r="F3" s="34"/>
      <c r="G3" s="34"/>
      <c r="H3" s="34"/>
      <c r="I3" s="34"/>
    </row>
    <row r="4" spans="1:12" ht="13.5" customHeight="1" x14ac:dyDescent="0.2">
      <c r="A4" s="176" t="s">
        <v>2</v>
      </c>
      <c r="B4" s="176"/>
      <c r="C4" s="176"/>
      <c r="D4" s="176"/>
      <c r="E4" s="176"/>
      <c r="F4" s="176"/>
      <c r="G4" s="176"/>
      <c r="H4" s="176"/>
      <c r="I4" s="176"/>
    </row>
    <row r="5" spans="1:12" x14ac:dyDescent="0.2">
      <c r="A5" s="177"/>
      <c r="B5" s="177"/>
      <c r="C5" s="177"/>
      <c r="D5" s="177"/>
      <c r="E5" s="177"/>
      <c r="F5" s="177"/>
      <c r="G5" s="177"/>
      <c r="H5" s="177"/>
      <c r="I5" s="177"/>
    </row>
    <row r="6" spans="1:12" x14ac:dyDescent="0.2">
      <c r="A6" s="177"/>
      <c r="B6" s="177"/>
      <c r="C6" s="177"/>
      <c r="D6" s="177"/>
      <c r="E6" s="177"/>
      <c r="F6" s="177"/>
      <c r="G6" s="177"/>
      <c r="H6" s="177"/>
      <c r="I6" s="177"/>
    </row>
    <row r="7" spans="1:12" ht="13.5" thickBot="1" x14ac:dyDescent="0.25">
      <c r="A7" s="178"/>
      <c r="B7" s="178"/>
      <c r="C7" s="178"/>
      <c r="D7" s="178"/>
      <c r="E7" s="178"/>
      <c r="F7" s="178"/>
      <c r="G7" s="178"/>
      <c r="H7" s="178"/>
      <c r="I7" s="178"/>
    </row>
    <row r="8" spans="1:12" ht="18" customHeight="1" thickBot="1" x14ac:dyDescent="0.25">
      <c r="A8" s="33" t="s">
        <v>3</v>
      </c>
      <c r="B8" s="194">
        <f>'June 22, 2022 - July 6, 2022'!$B$8</f>
        <v>0</v>
      </c>
      <c r="C8" s="194"/>
      <c r="D8" s="194"/>
      <c r="E8" s="4"/>
      <c r="F8" s="33" t="s">
        <v>4</v>
      </c>
      <c r="G8" s="193">
        <f>'Payroll Schedule'!$K$27</f>
        <v>44964</v>
      </c>
      <c r="H8" s="193"/>
      <c r="I8" s="193"/>
      <c r="J8" s="37"/>
      <c r="K8" s="12" t="str">
        <f>TEXT(G8,"dddd")</f>
        <v>Tuesday</v>
      </c>
    </row>
    <row r="9" spans="1:12" ht="18" customHeight="1" thickBot="1" x14ac:dyDescent="0.25">
      <c r="A9" s="33" t="s">
        <v>5</v>
      </c>
      <c r="B9" s="194">
        <f>'June 22, 2022 - July 6, 2022'!$B$9</f>
        <v>0</v>
      </c>
      <c r="C9" s="194"/>
      <c r="D9" s="194"/>
      <c r="E9" s="4"/>
      <c r="F9" s="33" t="s">
        <v>6</v>
      </c>
      <c r="G9" s="188">
        <f>'Payroll Schedule'!$L$27</f>
        <v>44976</v>
      </c>
      <c r="H9" s="188"/>
      <c r="I9" s="188"/>
      <c r="J9" s="38"/>
    </row>
    <row r="10" spans="1:12" ht="18" customHeight="1" thickBot="1" x14ac:dyDescent="0.25">
      <c r="A10" s="33" t="s">
        <v>7</v>
      </c>
      <c r="B10" s="194">
        <f>'June 22, 2022 - July 6, 2022'!$B$10</f>
        <v>0</v>
      </c>
      <c r="C10" s="194"/>
      <c r="D10" s="194"/>
      <c r="E10" s="4"/>
      <c r="F10" s="33" t="s">
        <v>8</v>
      </c>
      <c r="G10" s="189">
        <f>'Payroll Schedule'!$B$27</f>
        <v>4</v>
      </c>
      <c r="H10" s="189"/>
      <c r="I10" s="189"/>
      <c r="J10" s="38"/>
    </row>
    <row r="11" spans="1:12" ht="13.5" thickBot="1" x14ac:dyDescent="0.25">
      <c r="A11" s="34"/>
      <c r="B11" s="34"/>
      <c r="C11" s="34"/>
      <c r="D11" s="34"/>
      <c r="E11" s="34"/>
      <c r="F11" s="34"/>
      <c r="G11" s="34"/>
      <c r="H11" s="34"/>
      <c r="I11" s="34"/>
    </row>
    <row r="12" spans="1:12" s="2" customFormat="1" ht="39.75" thickTop="1" thickBot="1" x14ac:dyDescent="0.2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25">
      <c r="A13" s="204" t="s">
        <v>12</v>
      </c>
      <c r="B13" s="204"/>
      <c r="C13" s="152">
        <f>'Jan 23, 2023 - Feb 6, 2023'!$C$37</f>
        <v>0</v>
      </c>
      <c r="D13" s="152"/>
      <c r="E13" s="153"/>
      <c r="F13" s="154"/>
      <c r="G13" s="155"/>
      <c r="H13" s="156"/>
      <c r="I13" s="156"/>
      <c r="J13" s="39"/>
      <c r="K13" s="5"/>
      <c r="L13" s="3"/>
    </row>
    <row r="14" spans="1:12" ht="18" customHeight="1" thickTop="1" x14ac:dyDescent="0.2">
      <c r="A14" s="128" t="str">
        <f t="shared" ref="A14:A20" si="0">K14</f>
        <v/>
      </c>
      <c r="B14" s="129" t="s">
        <v>13</v>
      </c>
      <c r="C14" s="151"/>
      <c r="D14" s="130"/>
      <c r="E14" s="131"/>
      <c r="F14" s="128" t="b">
        <f t="shared" ref="F14:F20" si="1">K38</f>
        <v>0</v>
      </c>
      <c r="G14" s="132" t="s">
        <v>13</v>
      </c>
      <c r="H14" s="130"/>
      <c r="I14" s="130"/>
      <c r="K14" s="5" t="str">
        <f t="shared" ref="K14:K20" si="2">IF(EXACT(L14,$K$8)=TRUE,$G$8,IF(K13=0,"",IF(K13&lt;$G$9,K13+1,IF(K13=$G$9,""))))</f>
        <v/>
      </c>
      <c r="L14" s="3" t="s">
        <v>13</v>
      </c>
    </row>
    <row r="15" spans="1:12" ht="18" customHeight="1" x14ac:dyDescent="0.2">
      <c r="A15" s="26" t="b">
        <f t="shared" si="0"/>
        <v>0</v>
      </c>
      <c r="B15" s="134" t="s">
        <v>14</v>
      </c>
      <c r="C15" s="136"/>
      <c r="D15" s="136"/>
      <c r="E15" s="131"/>
      <c r="F15" s="26" t="b">
        <f t="shared" si="1"/>
        <v>0</v>
      </c>
      <c r="G15" s="134" t="s">
        <v>14</v>
      </c>
      <c r="H15" s="136"/>
      <c r="I15" s="136"/>
      <c r="K15" s="5" t="b">
        <f t="shared" si="2"/>
        <v>0</v>
      </c>
      <c r="L15" s="3" t="s">
        <v>14</v>
      </c>
    </row>
    <row r="16" spans="1:12" ht="18" customHeight="1" x14ac:dyDescent="0.2">
      <c r="A16" s="26">
        <f t="shared" si="0"/>
        <v>44964</v>
      </c>
      <c r="B16" s="134" t="s">
        <v>15</v>
      </c>
      <c r="C16" s="135"/>
      <c r="D16" s="136"/>
      <c r="E16" s="131"/>
      <c r="F16" s="26" t="b">
        <f t="shared" si="1"/>
        <v>0</v>
      </c>
      <c r="G16" s="134" t="s">
        <v>15</v>
      </c>
      <c r="H16" s="136"/>
      <c r="I16" s="136"/>
      <c r="K16" s="5">
        <f t="shared" si="2"/>
        <v>44964</v>
      </c>
      <c r="L16" s="3" t="s">
        <v>15</v>
      </c>
    </row>
    <row r="17" spans="1:12" ht="18" customHeight="1" x14ac:dyDescent="0.2">
      <c r="A17" s="26">
        <f t="shared" si="0"/>
        <v>44965</v>
      </c>
      <c r="B17" s="134" t="s">
        <v>16</v>
      </c>
      <c r="C17" s="135"/>
      <c r="D17" s="136"/>
      <c r="E17" s="131"/>
      <c r="F17" s="26" t="b">
        <f t="shared" si="1"/>
        <v>0</v>
      </c>
      <c r="G17" s="134" t="s">
        <v>16</v>
      </c>
      <c r="H17" s="136"/>
      <c r="I17" s="136"/>
      <c r="K17" s="5">
        <f t="shared" si="2"/>
        <v>44965</v>
      </c>
      <c r="L17" s="3" t="s">
        <v>16</v>
      </c>
    </row>
    <row r="18" spans="1:12" ht="18" customHeight="1" x14ac:dyDescent="0.2">
      <c r="A18" s="26">
        <f t="shared" si="0"/>
        <v>44966</v>
      </c>
      <c r="B18" s="134" t="s">
        <v>17</v>
      </c>
      <c r="C18" s="135"/>
      <c r="D18" s="136"/>
      <c r="E18" s="131"/>
      <c r="F18" s="26" t="b">
        <f t="shared" si="1"/>
        <v>0</v>
      </c>
      <c r="G18" s="134" t="s">
        <v>17</v>
      </c>
      <c r="H18" s="136"/>
      <c r="I18" s="136"/>
      <c r="K18" s="5">
        <f t="shared" si="2"/>
        <v>44966</v>
      </c>
      <c r="L18" s="3" t="s">
        <v>17</v>
      </c>
    </row>
    <row r="19" spans="1:12" ht="18" customHeight="1" x14ac:dyDescent="0.2">
      <c r="A19" s="26">
        <f t="shared" si="0"/>
        <v>44967</v>
      </c>
      <c r="B19" s="134" t="s">
        <v>18</v>
      </c>
      <c r="C19" s="135"/>
      <c r="D19" s="136"/>
      <c r="E19" s="131"/>
      <c r="F19" s="26" t="b">
        <f t="shared" si="1"/>
        <v>0</v>
      </c>
      <c r="G19" s="134" t="s">
        <v>18</v>
      </c>
      <c r="H19" s="136"/>
      <c r="I19" s="136"/>
      <c r="K19" s="5">
        <f t="shared" si="2"/>
        <v>44967</v>
      </c>
      <c r="L19" s="3" t="s">
        <v>18</v>
      </c>
    </row>
    <row r="20" spans="1:12" ht="18" customHeight="1" thickBot="1" x14ac:dyDescent="0.25">
      <c r="A20" s="27">
        <f t="shared" si="0"/>
        <v>44968</v>
      </c>
      <c r="B20" s="137" t="s">
        <v>19</v>
      </c>
      <c r="C20" s="138"/>
      <c r="D20" s="139"/>
      <c r="E20" s="131"/>
      <c r="F20" s="27" t="b">
        <f t="shared" si="1"/>
        <v>0</v>
      </c>
      <c r="G20" s="137" t="s">
        <v>19</v>
      </c>
      <c r="H20" s="139"/>
      <c r="I20" s="139"/>
      <c r="K20" s="5">
        <f t="shared" si="2"/>
        <v>44968</v>
      </c>
      <c r="L20" s="3" t="s">
        <v>19</v>
      </c>
    </row>
    <row r="21" spans="1:12" s="1" customFormat="1" ht="18" customHeight="1" thickTop="1" thickBot="1" x14ac:dyDescent="0.25">
      <c r="A21" s="140" t="s">
        <v>20</v>
      </c>
      <c r="B21" s="141"/>
      <c r="C21" s="142">
        <f>SUM(C13:C20)</f>
        <v>0</v>
      </c>
      <c r="D21" s="142">
        <f>IF(C21&gt;40,C21-40,0)</f>
        <v>0</v>
      </c>
      <c r="E21" s="143"/>
      <c r="F21" s="140" t="s">
        <v>23</v>
      </c>
      <c r="G21" s="141"/>
      <c r="H21" s="142">
        <f>SUM(H14:H20)</f>
        <v>0</v>
      </c>
      <c r="I21" s="142">
        <f>IF(H21&gt;40,H21-40,0)</f>
        <v>0</v>
      </c>
      <c r="J21" s="40"/>
      <c r="K21" s="8" t="s">
        <v>20</v>
      </c>
      <c r="L21" s="9"/>
    </row>
    <row r="22" spans="1:12" ht="18" customHeight="1" thickTop="1" x14ac:dyDescent="0.2">
      <c r="A22" s="128">
        <f t="shared" ref="A22:A28" si="3">K22</f>
        <v>44969</v>
      </c>
      <c r="B22" s="144" t="s">
        <v>13</v>
      </c>
      <c r="C22" s="133"/>
      <c r="D22" s="130"/>
      <c r="E22" s="131"/>
      <c r="F22" s="128" t="b">
        <f t="shared" ref="F22:F28" si="4">K46</f>
        <v>0</v>
      </c>
      <c r="G22" s="144" t="s">
        <v>13</v>
      </c>
      <c r="H22" s="130"/>
      <c r="I22" s="130"/>
      <c r="K22" s="5">
        <f>IF(K20=0,"",IF(K20&lt;$G$9,K20+1,IF(K20=$G$9,"")))</f>
        <v>44969</v>
      </c>
      <c r="L22" s="3" t="s">
        <v>13</v>
      </c>
    </row>
    <row r="23" spans="1:12" ht="18" customHeight="1" x14ac:dyDescent="0.2">
      <c r="A23" s="26">
        <f t="shared" si="3"/>
        <v>44970</v>
      </c>
      <c r="B23" s="145" t="s">
        <v>14</v>
      </c>
      <c r="C23" s="135"/>
      <c r="D23" s="136"/>
      <c r="E23" s="131"/>
      <c r="F23" s="26" t="b">
        <f t="shared" si="4"/>
        <v>0</v>
      </c>
      <c r="G23" s="145" t="s">
        <v>14</v>
      </c>
      <c r="H23" s="136"/>
      <c r="I23" s="136"/>
      <c r="K23" s="5">
        <f>IF(K22=0,"",IF(K22&lt;$G$9,K22+1,IF(K22=$G$9,"")))</f>
        <v>44970</v>
      </c>
      <c r="L23" s="3" t="s">
        <v>14</v>
      </c>
    </row>
    <row r="24" spans="1:12" ht="18" customHeight="1" x14ac:dyDescent="0.2">
      <c r="A24" s="26">
        <f t="shared" si="3"/>
        <v>44971</v>
      </c>
      <c r="B24" s="145" t="s">
        <v>15</v>
      </c>
      <c r="C24" s="135"/>
      <c r="D24" s="136"/>
      <c r="E24" s="131"/>
      <c r="F24" s="26" t="b">
        <f t="shared" si="4"/>
        <v>0</v>
      </c>
      <c r="G24" s="145" t="s">
        <v>15</v>
      </c>
      <c r="H24" s="136"/>
      <c r="I24" s="136"/>
      <c r="K24" s="5">
        <f t="shared" ref="K24:K28" si="5">IF(K23=0,"",IF(K23&lt;$G$9,K23+1,IF(K23=$G$9,"")))</f>
        <v>44971</v>
      </c>
      <c r="L24" s="3" t="s">
        <v>15</v>
      </c>
    </row>
    <row r="25" spans="1:12" ht="18" customHeight="1" x14ac:dyDescent="0.2">
      <c r="A25" s="26">
        <f t="shared" si="3"/>
        <v>44972</v>
      </c>
      <c r="B25" s="145" t="s">
        <v>16</v>
      </c>
      <c r="C25" s="135"/>
      <c r="D25" s="136"/>
      <c r="E25" s="131"/>
      <c r="F25" s="26" t="b">
        <f t="shared" si="4"/>
        <v>0</v>
      </c>
      <c r="G25" s="145" t="s">
        <v>16</v>
      </c>
      <c r="H25" s="136"/>
      <c r="I25" s="136"/>
      <c r="K25" s="5">
        <f t="shared" si="5"/>
        <v>44972</v>
      </c>
      <c r="L25" s="3" t="s">
        <v>16</v>
      </c>
    </row>
    <row r="26" spans="1:12" ht="18" customHeight="1" x14ac:dyDescent="0.2">
      <c r="A26" s="26">
        <f t="shared" si="3"/>
        <v>44973</v>
      </c>
      <c r="B26" s="145" t="s">
        <v>17</v>
      </c>
      <c r="C26" s="135"/>
      <c r="D26" s="136"/>
      <c r="E26" s="131"/>
      <c r="F26" s="26" t="b">
        <f t="shared" si="4"/>
        <v>0</v>
      </c>
      <c r="G26" s="145" t="s">
        <v>17</v>
      </c>
      <c r="H26" s="136"/>
      <c r="I26" s="136"/>
      <c r="K26" s="5">
        <f t="shared" si="5"/>
        <v>44973</v>
      </c>
      <c r="L26" s="3" t="s">
        <v>17</v>
      </c>
    </row>
    <row r="27" spans="1:12" ht="18" customHeight="1" x14ac:dyDescent="0.2">
      <c r="A27" s="26">
        <f t="shared" si="3"/>
        <v>44974</v>
      </c>
      <c r="B27" s="145" t="s">
        <v>18</v>
      </c>
      <c r="C27" s="135"/>
      <c r="D27" s="136"/>
      <c r="E27" s="131"/>
      <c r="F27" s="26" t="b">
        <f t="shared" si="4"/>
        <v>0</v>
      </c>
      <c r="G27" s="145" t="s">
        <v>18</v>
      </c>
      <c r="H27" s="136"/>
      <c r="I27" s="136"/>
      <c r="K27" s="5">
        <f t="shared" si="5"/>
        <v>44974</v>
      </c>
      <c r="L27" s="3" t="s">
        <v>18</v>
      </c>
    </row>
    <row r="28" spans="1:12" ht="18" customHeight="1" thickBot="1" x14ac:dyDescent="0.25">
      <c r="A28" s="27">
        <f t="shared" si="3"/>
        <v>44975</v>
      </c>
      <c r="B28" s="146" t="s">
        <v>19</v>
      </c>
      <c r="C28" s="138"/>
      <c r="D28" s="139"/>
      <c r="E28" s="131"/>
      <c r="F28" s="27" t="b">
        <f t="shared" si="4"/>
        <v>0</v>
      </c>
      <c r="G28" s="146" t="s">
        <v>19</v>
      </c>
      <c r="H28" s="139"/>
      <c r="I28" s="139"/>
      <c r="K28" s="5">
        <f t="shared" si="5"/>
        <v>44975</v>
      </c>
      <c r="L28" s="3" t="s">
        <v>19</v>
      </c>
    </row>
    <row r="29" spans="1:12" ht="18" customHeight="1" thickTop="1" thickBot="1" x14ac:dyDescent="0.25">
      <c r="A29" s="147" t="s">
        <v>21</v>
      </c>
      <c r="B29" s="141"/>
      <c r="C29" s="142">
        <f>SUM(C22:C28)</f>
        <v>0</v>
      </c>
      <c r="D29" s="142">
        <f>IF(C29&gt;40,C29-40,0)</f>
        <v>0</v>
      </c>
      <c r="E29" s="131"/>
      <c r="F29" s="148" t="s">
        <v>24</v>
      </c>
      <c r="G29" s="149"/>
      <c r="H29" s="142">
        <f>SUM(H22:H28)</f>
        <v>0</v>
      </c>
      <c r="I29" s="142">
        <f>IF(H29&gt;40,H29-40,0)</f>
        <v>0</v>
      </c>
      <c r="K29" s="8" t="s">
        <v>21</v>
      </c>
      <c r="L29" s="9"/>
    </row>
    <row r="30" spans="1:12" ht="18" customHeight="1" thickTop="1" thickBot="1" x14ac:dyDescent="0.25">
      <c r="A30" s="128">
        <f t="shared" ref="A30:A36" si="6">K30</f>
        <v>44976</v>
      </c>
      <c r="B30" s="144" t="s">
        <v>13</v>
      </c>
      <c r="C30" s="133"/>
      <c r="D30" s="130"/>
      <c r="E30" s="131"/>
      <c r="F30" s="148" t="s">
        <v>29</v>
      </c>
      <c r="G30" s="149"/>
      <c r="H30" s="142">
        <f>(C21+C29+C37+H21+H29)-C13</f>
        <v>0</v>
      </c>
      <c r="I30" s="142">
        <f>D21+D29+D37+I21+I29</f>
        <v>0</v>
      </c>
      <c r="K30" s="5">
        <f>IF(K28=0,"",IF(K28&lt;$G$9,K28+1,IF(K28=$G$9,"")))</f>
        <v>44976</v>
      </c>
      <c r="L30" s="3" t="s">
        <v>13</v>
      </c>
    </row>
    <row r="31" spans="1:12" ht="18" customHeight="1" thickTop="1" x14ac:dyDescent="0.2">
      <c r="A31" s="26" t="str">
        <f t="shared" si="6"/>
        <v/>
      </c>
      <c r="B31" s="145" t="s">
        <v>14</v>
      </c>
      <c r="C31" s="136"/>
      <c r="D31" s="136"/>
      <c r="E31" s="30"/>
      <c r="F31" s="195" t="s">
        <v>32</v>
      </c>
      <c r="G31" s="196"/>
      <c r="H31" s="196"/>
      <c r="I31" s="197"/>
      <c r="K31" s="5" t="str">
        <f>IF(K30=0,"",IF(K30&lt;$G$9,K30+1,IF(K30=$G$9,"")))</f>
        <v/>
      </c>
      <c r="L31" s="3" t="s">
        <v>14</v>
      </c>
    </row>
    <row r="32" spans="1:12" ht="18" customHeight="1" x14ac:dyDescent="0.2">
      <c r="A32" s="26" t="b">
        <f t="shared" si="6"/>
        <v>0</v>
      </c>
      <c r="B32" s="145" t="s">
        <v>15</v>
      </c>
      <c r="C32" s="136"/>
      <c r="D32" s="136"/>
      <c r="E32" s="30"/>
      <c r="F32" s="198"/>
      <c r="G32" s="199"/>
      <c r="H32" s="199"/>
      <c r="I32" s="200"/>
      <c r="K32" s="5" t="b">
        <f t="shared" ref="K32:K36" si="7">IF(K31=0,"",IF(K31&lt;$G$9,K31+1,IF(K31=$G$9,"")))</f>
        <v>0</v>
      </c>
      <c r="L32" s="3" t="s">
        <v>15</v>
      </c>
    </row>
    <row r="33" spans="1:12" ht="18" customHeight="1" x14ac:dyDescent="0.2">
      <c r="A33" s="26" t="b">
        <f t="shared" si="6"/>
        <v>0</v>
      </c>
      <c r="B33" s="145" t="s">
        <v>16</v>
      </c>
      <c r="C33" s="136"/>
      <c r="D33" s="136"/>
      <c r="E33" s="30"/>
      <c r="F33" s="198"/>
      <c r="G33" s="199"/>
      <c r="H33" s="199"/>
      <c r="I33" s="200"/>
      <c r="K33" s="5" t="b">
        <f t="shared" si="7"/>
        <v>0</v>
      </c>
      <c r="L33" s="3" t="s">
        <v>16</v>
      </c>
    </row>
    <row r="34" spans="1:12" ht="18" customHeight="1" x14ac:dyDescent="0.2">
      <c r="A34" s="26" t="b">
        <f t="shared" si="6"/>
        <v>0</v>
      </c>
      <c r="B34" s="145" t="s">
        <v>17</v>
      </c>
      <c r="C34" s="136"/>
      <c r="D34" s="136"/>
      <c r="E34" s="30"/>
      <c r="F34" s="198"/>
      <c r="G34" s="199"/>
      <c r="H34" s="199"/>
      <c r="I34" s="200"/>
      <c r="K34" s="5" t="b">
        <f t="shared" si="7"/>
        <v>0</v>
      </c>
      <c r="L34" s="3" t="s">
        <v>17</v>
      </c>
    </row>
    <row r="35" spans="1:12" ht="18" customHeight="1" x14ac:dyDescent="0.2">
      <c r="A35" s="26" t="b">
        <f t="shared" si="6"/>
        <v>0</v>
      </c>
      <c r="B35" s="145" t="s">
        <v>18</v>
      </c>
      <c r="C35" s="136"/>
      <c r="D35" s="136"/>
      <c r="E35" s="30"/>
      <c r="F35" s="198"/>
      <c r="G35" s="199"/>
      <c r="H35" s="199"/>
      <c r="I35" s="200"/>
      <c r="K35" s="5" t="b">
        <f t="shared" si="7"/>
        <v>0</v>
      </c>
      <c r="L35" s="3" t="s">
        <v>18</v>
      </c>
    </row>
    <row r="36" spans="1:12" ht="18" customHeight="1" thickBot="1" x14ac:dyDescent="0.25">
      <c r="A36" s="27" t="b">
        <f t="shared" si="6"/>
        <v>0</v>
      </c>
      <c r="B36" s="146" t="s">
        <v>19</v>
      </c>
      <c r="C36" s="139"/>
      <c r="D36" s="139"/>
      <c r="E36" s="30"/>
      <c r="F36" s="198"/>
      <c r="G36" s="199"/>
      <c r="H36" s="199"/>
      <c r="I36" s="200"/>
      <c r="K36" s="5" t="b">
        <f t="shared" si="7"/>
        <v>0</v>
      </c>
      <c r="L36" s="3" t="s">
        <v>19</v>
      </c>
    </row>
    <row r="37" spans="1:12" ht="18" customHeight="1" thickTop="1" thickBot="1" x14ac:dyDescent="0.25">
      <c r="A37" s="148" t="s">
        <v>22</v>
      </c>
      <c r="B37" s="149"/>
      <c r="C37" s="142">
        <f>SUM(C30:C36)</f>
        <v>0</v>
      </c>
      <c r="D37" s="142">
        <f>IF(C37&gt;40,C37-40,0)</f>
        <v>0</v>
      </c>
      <c r="E37" s="32"/>
      <c r="F37" s="201"/>
      <c r="G37" s="202"/>
      <c r="H37" s="202"/>
      <c r="I37" s="203"/>
      <c r="K37" s="8" t="s">
        <v>22</v>
      </c>
      <c r="L37" s="10"/>
    </row>
    <row r="38" spans="1:12" ht="13.5" thickTop="1" x14ac:dyDescent="0.2">
      <c r="A38" s="34"/>
      <c r="B38" s="34"/>
      <c r="C38" s="34"/>
      <c r="D38" s="34"/>
      <c r="E38" s="34"/>
      <c r="F38" s="34"/>
      <c r="G38" s="34"/>
      <c r="H38" s="34"/>
      <c r="I38" s="34"/>
      <c r="K38" s="5" t="b">
        <f>IF(K36=0,"",IF(K36&lt;$G$9,K36+1,IF(K36=$G$9,"")))</f>
        <v>0</v>
      </c>
      <c r="L38" s="3" t="s">
        <v>13</v>
      </c>
    </row>
    <row r="39" spans="1:12" ht="24.75" customHeight="1" thickBot="1" x14ac:dyDescent="0.25">
      <c r="A39" s="171"/>
      <c r="B39" s="171"/>
      <c r="C39" s="34"/>
      <c r="D39" s="35"/>
      <c r="E39" s="34"/>
      <c r="F39" s="171"/>
      <c r="G39" s="171"/>
      <c r="H39" s="34"/>
      <c r="I39" s="35"/>
      <c r="K39" s="5" t="b">
        <f>IF(K38=0,"",IF(K38&lt;$G$9,K38+1,IF(K38=$G$9,"")))</f>
        <v>0</v>
      </c>
      <c r="L39" s="3" t="s">
        <v>14</v>
      </c>
    </row>
    <row r="40" spans="1:12" x14ac:dyDescent="0.2">
      <c r="A40" s="172" t="s">
        <v>30</v>
      </c>
      <c r="B40" s="172"/>
      <c r="C40" s="34"/>
      <c r="D40" s="36" t="s">
        <v>25</v>
      </c>
      <c r="E40" s="34"/>
      <c r="F40" s="172" t="s">
        <v>31</v>
      </c>
      <c r="G40" s="172"/>
      <c r="H40" s="34"/>
      <c r="I40" s="36" t="s">
        <v>25</v>
      </c>
      <c r="K40" s="5" t="b">
        <f t="shared" ref="K40:K44" si="8">IF(K39=0,"",IF(K39&lt;$G$9,K39+1,IF(K39=$G$9,"")))</f>
        <v>0</v>
      </c>
      <c r="L40" s="3" t="s">
        <v>15</v>
      </c>
    </row>
    <row r="41" spans="1:12" x14ac:dyDescent="0.2">
      <c r="A41" s="34"/>
      <c r="B41" s="34"/>
      <c r="C41" s="34"/>
      <c r="D41" s="34"/>
      <c r="E41" s="34"/>
      <c r="F41" s="34"/>
      <c r="G41" s="34"/>
      <c r="H41" s="34"/>
      <c r="I41" s="34"/>
      <c r="K41" s="5" t="b">
        <f t="shared" si="8"/>
        <v>0</v>
      </c>
      <c r="L41" s="3" t="s">
        <v>16</v>
      </c>
    </row>
    <row r="42" spans="1:12" ht="30.75" customHeight="1" x14ac:dyDescent="0.25">
      <c r="A42" s="174" t="s">
        <v>26</v>
      </c>
      <c r="B42" s="174"/>
      <c r="C42" s="174"/>
      <c r="D42" s="174"/>
      <c r="E42" s="34"/>
      <c r="F42" s="173" t="s">
        <v>27</v>
      </c>
      <c r="G42" s="173"/>
      <c r="H42" s="173"/>
      <c r="I42" s="173"/>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10" t="s">
        <v>23</v>
      </c>
      <c r="L45" s="10"/>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10" t="s">
        <v>24</v>
      </c>
      <c r="L53" s="10"/>
    </row>
  </sheetData>
  <sheetProtection algorithmName="SHA-512" hashValue="rg/xgkdpEILDKH6UpWmdWiadsgMMWriMm7qWhBrv4WPo7qHu6MgyFrLz7Ds/ZhAhiRZiy0xGtzepXkomDd7ZXQ==" saltValue="kAHk9vE0DbyYqpd0olKrYA=="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K45 L13:L21 L28:L29 L36:L52">
    <cfRule type="cellIs" dxfId="341" priority="34" operator="equal">
      <formula>FALSE</formula>
    </cfRule>
  </conditionalFormatting>
  <conditionalFormatting sqref="A14">
    <cfRule type="cellIs" dxfId="340" priority="38" operator="equal">
      <formula>FALSE</formula>
    </cfRule>
  </conditionalFormatting>
  <conditionalFormatting sqref="L29:L37 K13:K21 K29 K37 K45">
    <cfRule type="cellIs" dxfId="339" priority="37" operator="equal">
      <formula>FALSE</formula>
    </cfRule>
  </conditionalFormatting>
  <conditionalFormatting sqref="K21">
    <cfRule type="cellIs" dxfId="338" priority="36" operator="equal">
      <formula>FALSE</formula>
    </cfRule>
  </conditionalFormatting>
  <conditionalFormatting sqref="L21:L29">
    <cfRule type="cellIs" dxfId="337" priority="35" operator="equal">
      <formula>FALSE</formula>
    </cfRule>
  </conditionalFormatting>
  <conditionalFormatting sqref="K48:K52">
    <cfRule type="cellIs" dxfId="336" priority="22" operator="equal">
      <formula>FALSE</formula>
    </cfRule>
  </conditionalFormatting>
  <conditionalFormatting sqref="F30">
    <cfRule type="cellIs" dxfId="335" priority="3" operator="equal">
      <formula>FALSE</formula>
    </cfRule>
  </conditionalFormatting>
  <conditionalFormatting sqref="K31">
    <cfRule type="cellIs" dxfId="334" priority="29" operator="equal">
      <formula>FALSE</formula>
    </cfRule>
  </conditionalFormatting>
  <conditionalFormatting sqref="K47">
    <cfRule type="cellIs" dxfId="333" priority="23" operator="equal">
      <formula>FALSE</formula>
    </cfRule>
  </conditionalFormatting>
  <conditionalFormatting sqref="K38">
    <cfRule type="cellIs" dxfId="332" priority="27" operator="equal">
      <formula>FALSE</formula>
    </cfRule>
  </conditionalFormatting>
  <conditionalFormatting sqref="K39">
    <cfRule type="cellIs" dxfId="331" priority="26" operator="equal">
      <formula>FALSE</formula>
    </cfRule>
  </conditionalFormatting>
  <conditionalFormatting sqref="K40:K44">
    <cfRule type="cellIs" dxfId="330" priority="25" operator="equal">
      <formula>FALSE</formula>
    </cfRule>
  </conditionalFormatting>
  <conditionalFormatting sqref="K22">
    <cfRule type="cellIs" dxfId="329" priority="33" operator="equal">
      <formula>FALSE</formula>
    </cfRule>
  </conditionalFormatting>
  <conditionalFormatting sqref="K23">
    <cfRule type="cellIs" dxfId="328" priority="32" operator="equal">
      <formula>FALSE</formula>
    </cfRule>
  </conditionalFormatting>
  <conditionalFormatting sqref="K24:K28">
    <cfRule type="cellIs" dxfId="327" priority="31" operator="equal">
      <formula>FALSE</formula>
    </cfRule>
  </conditionalFormatting>
  <conditionalFormatting sqref="K30">
    <cfRule type="cellIs" dxfId="326" priority="30" operator="equal">
      <formula>FALSE</formula>
    </cfRule>
  </conditionalFormatting>
  <conditionalFormatting sqref="B30:B36">
    <cfRule type="cellIs" dxfId="325" priority="10" operator="equal">
      <formula>FALSE</formula>
    </cfRule>
  </conditionalFormatting>
  <conditionalFormatting sqref="K32:K36">
    <cfRule type="cellIs" dxfId="324" priority="28" operator="equal">
      <formula>FALSE</formula>
    </cfRule>
  </conditionalFormatting>
  <conditionalFormatting sqref="A22">
    <cfRule type="cellIs" dxfId="323" priority="8" operator="equal">
      <formula>FALSE</formula>
    </cfRule>
  </conditionalFormatting>
  <conditionalFormatting sqref="F22">
    <cfRule type="cellIs" dxfId="322" priority="6" operator="equal">
      <formula>FALSE</formula>
    </cfRule>
  </conditionalFormatting>
  <conditionalFormatting sqref="K46">
    <cfRule type="cellIs" dxfId="321" priority="24" operator="equal">
      <formula>FALSE</formula>
    </cfRule>
  </conditionalFormatting>
  <conditionalFormatting sqref="F30">
    <cfRule type="cellIs" dxfId="320" priority="4" operator="equal">
      <formula>FALSE</formula>
    </cfRule>
  </conditionalFormatting>
  <conditionalFormatting sqref="A14:A20">
    <cfRule type="containsText" dxfId="319" priority="21" operator="containsText" text="FALSE">
      <formula>NOT(ISERROR(SEARCH("FALSE",A14)))</formula>
    </cfRule>
  </conditionalFormatting>
  <conditionalFormatting sqref="F14">
    <cfRule type="cellIs" dxfId="318" priority="20" operator="equal">
      <formula>FALSE</formula>
    </cfRule>
  </conditionalFormatting>
  <conditionalFormatting sqref="F14:F20">
    <cfRule type="containsText" dxfId="317" priority="19" operator="containsText" text="FALSE">
      <formula>NOT(ISERROR(SEARCH("FALSE",F14)))</formula>
    </cfRule>
  </conditionalFormatting>
  <conditionalFormatting sqref="B28">
    <cfRule type="cellIs" dxfId="316" priority="17" operator="equal">
      <formula>FALSE</formula>
    </cfRule>
  </conditionalFormatting>
  <conditionalFormatting sqref="B22:B28">
    <cfRule type="cellIs" dxfId="315" priority="18" operator="equal">
      <formula>FALSE</formula>
    </cfRule>
  </conditionalFormatting>
  <conditionalFormatting sqref="A29">
    <cfRule type="cellIs" dxfId="314" priority="16" operator="equal">
      <formula>FALSE</formula>
    </cfRule>
  </conditionalFormatting>
  <conditionalFormatting sqref="F29">
    <cfRule type="cellIs" dxfId="313" priority="13" operator="equal">
      <formula>FALSE</formula>
    </cfRule>
  </conditionalFormatting>
  <conditionalFormatting sqref="G22:G28">
    <cfRule type="cellIs" dxfId="312" priority="15" operator="equal">
      <formula>FALSE</formula>
    </cfRule>
  </conditionalFormatting>
  <conditionalFormatting sqref="F29">
    <cfRule type="cellIs" dxfId="311" priority="14" operator="equal">
      <formula>FALSE</formula>
    </cfRule>
  </conditionalFormatting>
  <conditionalFormatting sqref="A30">
    <cfRule type="cellIs" dxfId="310" priority="12" operator="equal">
      <formula>FALSE</formula>
    </cfRule>
  </conditionalFormatting>
  <conditionalFormatting sqref="A30:A36">
    <cfRule type="containsText" dxfId="309" priority="11" operator="containsText" text="FALSE">
      <formula>NOT(ISERROR(SEARCH("FALSE",A30)))</formula>
    </cfRule>
  </conditionalFormatting>
  <conditionalFormatting sqref="B36">
    <cfRule type="cellIs" dxfId="308" priority="9" operator="equal">
      <formula>FALSE</formula>
    </cfRule>
  </conditionalFormatting>
  <conditionalFormatting sqref="A22:A28">
    <cfRule type="containsText" dxfId="307" priority="7" operator="containsText" text="FALSE">
      <formula>NOT(ISERROR(SEARCH("FALSE",A22)))</formula>
    </cfRule>
  </conditionalFormatting>
  <conditionalFormatting sqref="F22:F28">
    <cfRule type="containsText" dxfId="306" priority="5" operator="containsText" text="FALSE">
      <formula>NOT(ISERROR(SEARCH("FALSE",F22)))</formula>
    </cfRule>
  </conditionalFormatting>
  <conditionalFormatting sqref="B8:D8">
    <cfRule type="cellIs" dxfId="305" priority="2" operator="equal">
      <formula>0</formula>
    </cfRule>
  </conditionalFormatting>
  <conditionalFormatting sqref="B9:D10">
    <cfRule type="cellIs" dxfId="304" priority="1" operator="equal">
      <formula>0</formula>
    </cfRule>
  </conditionalFormatting>
  <dataValidations count="3">
    <dataValidation allowBlank="1" showInputMessage="1" showErrorMessage="1" prompt="Enter your MSU ID into this field and it will populate to all the other time re[prts in this workbook." sqref="B8 J8" xr:uid="{00000000-0002-0000-1100-000000000000}"/>
    <dataValidation allowBlank="1" showInputMessage="1" showErrorMessage="1" prompt="Enter your Name into this field and it will populate to all the other time reports in this workbook." sqref="B9 J9" xr:uid="{00000000-0002-0000-1100-000001000000}"/>
    <dataValidation allowBlank="1" showInputMessage="1" showErrorMessage="1" prompt="Enter your Department Name into this field and it will populate to all the other time reports in this workbook." sqref="B10 J10" xr:uid="{00000000-0002-0000-1100-000002000000}"/>
  </dataValidations>
  <printOptions horizontalCentered="1"/>
  <pageMargins left="0" right="0" top="0.5" bottom="0.5" header="0.3" footer="0.3"/>
  <pageSetup scale="92" orientation="portrait" r:id="rId1"/>
  <headerFooter>
    <oddFooter>&amp;RMay-2018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L53"/>
  <sheetViews>
    <sheetView showGridLines="0" zoomScale="98" zoomScaleNormal="98" workbookViewId="0">
      <pane ySplit="13" topLeftCell="A14" activePane="bottomLeft" state="frozen"/>
      <selection activeCell="N6" sqref="N6"/>
      <selection pane="bottomLeft" activeCell="C15" sqref="C15"/>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4"/>
    <col min="11" max="11" width="13.5" style="11" hidden="1" customWidth="1"/>
    <col min="12" max="12" width="19" style="6" hidden="1" customWidth="1"/>
  </cols>
  <sheetData>
    <row r="1" spans="1:12" ht="23.25" x14ac:dyDescent="0.2">
      <c r="A1" s="175" t="s">
        <v>0</v>
      </c>
      <c r="B1" s="175"/>
      <c r="C1" s="175"/>
      <c r="D1" s="175"/>
      <c r="E1" s="175"/>
      <c r="F1" s="175"/>
      <c r="G1" s="175"/>
      <c r="H1" s="175"/>
      <c r="I1" s="175"/>
    </row>
    <row r="2" spans="1:12" ht="23.25" x14ac:dyDescent="0.2">
      <c r="A2" s="175" t="s">
        <v>1</v>
      </c>
      <c r="B2" s="175"/>
      <c r="C2" s="175"/>
      <c r="D2" s="175"/>
      <c r="E2" s="175"/>
      <c r="F2" s="175"/>
      <c r="G2" s="175"/>
      <c r="H2" s="175"/>
      <c r="I2" s="175"/>
    </row>
    <row r="3" spans="1:12" ht="13.5" thickBot="1" x14ac:dyDescent="0.25">
      <c r="A3" s="34"/>
      <c r="B3" s="34"/>
      <c r="C3" s="34"/>
      <c r="D3" s="34"/>
      <c r="E3" s="34"/>
      <c r="F3" s="34"/>
      <c r="G3" s="34"/>
      <c r="H3" s="34"/>
      <c r="I3" s="34"/>
    </row>
    <row r="4" spans="1:12" ht="13.5" customHeight="1" x14ac:dyDescent="0.2">
      <c r="A4" s="176" t="s">
        <v>2</v>
      </c>
      <c r="B4" s="176"/>
      <c r="C4" s="176"/>
      <c r="D4" s="176"/>
      <c r="E4" s="176"/>
      <c r="F4" s="176"/>
      <c r="G4" s="176"/>
      <c r="H4" s="176"/>
      <c r="I4" s="176"/>
    </row>
    <row r="5" spans="1:12" x14ac:dyDescent="0.2">
      <c r="A5" s="177"/>
      <c r="B5" s="177"/>
      <c r="C5" s="177"/>
      <c r="D5" s="177"/>
      <c r="E5" s="177"/>
      <c r="F5" s="177"/>
      <c r="G5" s="177"/>
      <c r="H5" s="177"/>
      <c r="I5" s="177"/>
    </row>
    <row r="6" spans="1:12" x14ac:dyDescent="0.2">
      <c r="A6" s="177"/>
      <c r="B6" s="177"/>
      <c r="C6" s="177"/>
      <c r="D6" s="177"/>
      <c r="E6" s="177"/>
      <c r="F6" s="177"/>
      <c r="G6" s="177"/>
      <c r="H6" s="177"/>
      <c r="I6" s="177"/>
    </row>
    <row r="7" spans="1:12" ht="13.5" thickBot="1" x14ac:dyDescent="0.25">
      <c r="A7" s="178"/>
      <c r="B7" s="178"/>
      <c r="C7" s="178"/>
      <c r="D7" s="178"/>
      <c r="E7" s="178"/>
      <c r="F7" s="178"/>
      <c r="G7" s="178"/>
      <c r="H7" s="178"/>
      <c r="I7" s="178"/>
    </row>
    <row r="8" spans="1:12" ht="18" customHeight="1" thickBot="1" x14ac:dyDescent="0.25">
      <c r="A8" s="33" t="s">
        <v>3</v>
      </c>
      <c r="B8" s="194">
        <f>'June 22, 2022 - July 6, 2022'!$B$8</f>
        <v>0</v>
      </c>
      <c r="C8" s="194"/>
      <c r="D8" s="194"/>
      <c r="E8" s="4"/>
      <c r="F8" s="33" t="s">
        <v>4</v>
      </c>
      <c r="G8" s="193">
        <f>'Payroll Schedule'!$K$29</f>
        <v>44977</v>
      </c>
      <c r="H8" s="193"/>
      <c r="I8" s="193"/>
      <c r="J8" s="37"/>
      <c r="K8" s="12" t="str">
        <f>TEXT(G8,"dddd")</f>
        <v>Monday</v>
      </c>
    </row>
    <row r="9" spans="1:12" ht="18" customHeight="1" thickBot="1" x14ac:dyDescent="0.25">
      <c r="A9" s="33" t="s">
        <v>5</v>
      </c>
      <c r="B9" s="194">
        <f>'June 22, 2022 - July 6, 2022'!$B$9</f>
        <v>0</v>
      </c>
      <c r="C9" s="194"/>
      <c r="D9" s="194"/>
      <c r="E9" s="4"/>
      <c r="F9" s="33" t="s">
        <v>6</v>
      </c>
      <c r="G9" s="188">
        <f>'Payroll Schedule'!$L$29</f>
        <v>44991</v>
      </c>
      <c r="H9" s="188"/>
      <c r="I9" s="188"/>
      <c r="J9" s="38"/>
    </row>
    <row r="10" spans="1:12" ht="18" customHeight="1" thickBot="1" x14ac:dyDescent="0.25">
      <c r="A10" s="33" t="s">
        <v>7</v>
      </c>
      <c r="B10" s="194">
        <f>'June 22, 2022 - July 6, 2022'!$B$10</f>
        <v>0</v>
      </c>
      <c r="C10" s="194"/>
      <c r="D10" s="194"/>
      <c r="E10" s="4"/>
      <c r="F10" s="33" t="s">
        <v>8</v>
      </c>
      <c r="G10" s="189">
        <f>'Payroll Schedule'!$B$29</f>
        <v>5</v>
      </c>
      <c r="H10" s="189"/>
      <c r="I10" s="189"/>
      <c r="J10" s="38"/>
    </row>
    <row r="11" spans="1:12" ht="13.5" thickBot="1" x14ac:dyDescent="0.25">
      <c r="A11" s="34"/>
      <c r="B11" s="34"/>
      <c r="C11" s="34"/>
      <c r="D11" s="34"/>
      <c r="E11" s="34"/>
      <c r="F11" s="34"/>
      <c r="G11" s="34"/>
      <c r="H11" s="34"/>
      <c r="I11" s="34"/>
    </row>
    <row r="12" spans="1:12" s="2" customFormat="1" ht="39.75" thickTop="1" thickBot="1" x14ac:dyDescent="0.2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25">
      <c r="A13" s="204" t="s">
        <v>12</v>
      </c>
      <c r="B13" s="204"/>
      <c r="C13" s="152">
        <f>'Feb 7, 2023 - Feb 19, 2023'!$C$37</f>
        <v>0</v>
      </c>
      <c r="D13" s="152"/>
      <c r="E13" s="153"/>
      <c r="F13" s="154"/>
      <c r="G13" s="155"/>
      <c r="H13" s="156"/>
      <c r="I13" s="156"/>
      <c r="J13" s="39"/>
      <c r="K13" s="5"/>
      <c r="L13" s="3"/>
    </row>
    <row r="14" spans="1:12" ht="18" customHeight="1" thickTop="1" x14ac:dyDescent="0.2">
      <c r="A14" s="128" t="str">
        <f t="shared" ref="A14:A20" si="0">K14</f>
        <v/>
      </c>
      <c r="B14" s="129" t="s">
        <v>13</v>
      </c>
      <c r="C14" s="151"/>
      <c r="D14" s="130"/>
      <c r="E14" s="131"/>
      <c r="F14" s="128" t="b">
        <f t="shared" ref="F14:F20" si="1">K38</f>
        <v>0</v>
      </c>
      <c r="G14" s="132" t="s">
        <v>13</v>
      </c>
      <c r="H14" s="130"/>
      <c r="I14" s="130"/>
      <c r="K14" s="5" t="str">
        <f t="shared" ref="K14:K20" si="2">IF(EXACT(L14,$K$8)=TRUE,$G$8,IF(K13=0,"",IF(K13&lt;$G$9,K13+1,IF(K13=$G$9,""))))</f>
        <v/>
      </c>
      <c r="L14" s="3" t="s">
        <v>13</v>
      </c>
    </row>
    <row r="15" spans="1:12" ht="18" customHeight="1" x14ac:dyDescent="0.2">
      <c r="A15" s="26">
        <f t="shared" si="0"/>
        <v>44977</v>
      </c>
      <c r="B15" s="134" t="s">
        <v>14</v>
      </c>
      <c r="C15" s="135"/>
      <c r="D15" s="136"/>
      <c r="E15" s="131"/>
      <c r="F15" s="26" t="b">
        <f t="shared" si="1"/>
        <v>0</v>
      </c>
      <c r="G15" s="134" t="s">
        <v>14</v>
      </c>
      <c r="H15" s="136"/>
      <c r="I15" s="136"/>
      <c r="K15" s="5">
        <f t="shared" si="2"/>
        <v>44977</v>
      </c>
      <c r="L15" s="3" t="s">
        <v>14</v>
      </c>
    </row>
    <row r="16" spans="1:12" ht="18" customHeight="1" x14ac:dyDescent="0.2">
      <c r="A16" s="26">
        <f t="shared" si="0"/>
        <v>44978</v>
      </c>
      <c r="B16" s="134" t="s">
        <v>15</v>
      </c>
      <c r="C16" s="135"/>
      <c r="D16" s="136"/>
      <c r="E16" s="131"/>
      <c r="F16" s="26" t="b">
        <f t="shared" si="1"/>
        <v>0</v>
      </c>
      <c r="G16" s="134" t="s">
        <v>15</v>
      </c>
      <c r="H16" s="136"/>
      <c r="I16" s="136"/>
      <c r="K16" s="5">
        <f t="shared" si="2"/>
        <v>44978</v>
      </c>
      <c r="L16" s="3" t="s">
        <v>15</v>
      </c>
    </row>
    <row r="17" spans="1:12" ht="18" customHeight="1" x14ac:dyDescent="0.2">
      <c r="A17" s="26">
        <f t="shared" si="0"/>
        <v>44979</v>
      </c>
      <c r="B17" s="134" t="s">
        <v>16</v>
      </c>
      <c r="C17" s="135"/>
      <c r="D17" s="136"/>
      <c r="E17" s="131"/>
      <c r="F17" s="26" t="b">
        <f t="shared" si="1"/>
        <v>0</v>
      </c>
      <c r="G17" s="134" t="s">
        <v>16</v>
      </c>
      <c r="H17" s="136"/>
      <c r="I17" s="136"/>
      <c r="K17" s="5">
        <f t="shared" si="2"/>
        <v>44979</v>
      </c>
      <c r="L17" s="3" t="s">
        <v>16</v>
      </c>
    </row>
    <row r="18" spans="1:12" ht="18" customHeight="1" x14ac:dyDescent="0.2">
      <c r="A18" s="26">
        <f t="shared" si="0"/>
        <v>44980</v>
      </c>
      <c r="B18" s="134" t="s">
        <v>17</v>
      </c>
      <c r="C18" s="135"/>
      <c r="D18" s="136"/>
      <c r="E18" s="131"/>
      <c r="F18" s="26" t="b">
        <f t="shared" si="1"/>
        <v>0</v>
      </c>
      <c r="G18" s="134" t="s">
        <v>17</v>
      </c>
      <c r="H18" s="136"/>
      <c r="I18" s="136"/>
      <c r="K18" s="5">
        <f t="shared" si="2"/>
        <v>44980</v>
      </c>
      <c r="L18" s="3" t="s">
        <v>17</v>
      </c>
    </row>
    <row r="19" spans="1:12" ht="18" customHeight="1" x14ac:dyDescent="0.2">
      <c r="A19" s="26">
        <f t="shared" si="0"/>
        <v>44981</v>
      </c>
      <c r="B19" s="134" t="s">
        <v>18</v>
      </c>
      <c r="C19" s="135"/>
      <c r="D19" s="136"/>
      <c r="E19" s="131"/>
      <c r="F19" s="26" t="b">
        <f t="shared" si="1"/>
        <v>0</v>
      </c>
      <c r="G19" s="134" t="s">
        <v>18</v>
      </c>
      <c r="H19" s="136"/>
      <c r="I19" s="136"/>
      <c r="K19" s="5">
        <f t="shared" si="2"/>
        <v>44981</v>
      </c>
      <c r="L19" s="3" t="s">
        <v>18</v>
      </c>
    </row>
    <row r="20" spans="1:12" ht="18" customHeight="1" thickBot="1" x14ac:dyDescent="0.25">
      <c r="A20" s="27">
        <f t="shared" si="0"/>
        <v>44982</v>
      </c>
      <c r="B20" s="137" t="s">
        <v>19</v>
      </c>
      <c r="C20" s="138"/>
      <c r="D20" s="139"/>
      <c r="E20" s="131"/>
      <c r="F20" s="27" t="b">
        <f t="shared" si="1"/>
        <v>0</v>
      </c>
      <c r="G20" s="137" t="s">
        <v>19</v>
      </c>
      <c r="H20" s="139"/>
      <c r="I20" s="139"/>
      <c r="K20" s="5">
        <f t="shared" si="2"/>
        <v>44982</v>
      </c>
      <c r="L20" s="3" t="s">
        <v>19</v>
      </c>
    </row>
    <row r="21" spans="1:12" s="1" customFormat="1" ht="18" customHeight="1" thickTop="1" thickBot="1" x14ac:dyDescent="0.25">
      <c r="A21" s="140" t="s">
        <v>20</v>
      </c>
      <c r="B21" s="141"/>
      <c r="C21" s="142">
        <f>SUM(C13:C20)</f>
        <v>0</v>
      </c>
      <c r="D21" s="142">
        <f>IF(C21&gt;40,C21-40,0)</f>
        <v>0</v>
      </c>
      <c r="E21" s="143"/>
      <c r="F21" s="140" t="s">
        <v>23</v>
      </c>
      <c r="G21" s="141"/>
      <c r="H21" s="142">
        <f>SUM(H14:H20)</f>
        <v>0</v>
      </c>
      <c r="I21" s="142">
        <f>IF(H21&gt;40,H21-40,0)</f>
        <v>0</v>
      </c>
      <c r="J21" s="40"/>
      <c r="K21" s="8" t="s">
        <v>20</v>
      </c>
      <c r="L21" s="9"/>
    </row>
    <row r="22" spans="1:12" ht="18" customHeight="1" thickTop="1" x14ac:dyDescent="0.2">
      <c r="A22" s="128">
        <f t="shared" ref="A22:A28" si="3">K22</f>
        <v>44983</v>
      </c>
      <c r="B22" s="144" t="s">
        <v>13</v>
      </c>
      <c r="C22" s="133"/>
      <c r="D22" s="130"/>
      <c r="E22" s="131"/>
      <c r="F22" s="128" t="b">
        <f t="shared" ref="F22:F28" si="4">K46</f>
        <v>0</v>
      </c>
      <c r="G22" s="144" t="s">
        <v>13</v>
      </c>
      <c r="H22" s="130"/>
      <c r="I22" s="130"/>
      <c r="K22" s="5">
        <f>IF(K20=0,"",IF(K20&lt;$G$9,K20+1,IF(K20=$G$9,"")))</f>
        <v>44983</v>
      </c>
      <c r="L22" s="3" t="s">
        <v>13</v>
      </c>
    </row>
    <row r="23" spans="1:12" ht="18" customHeight="1" x14ac:dyDescent="0.2">
      <c r="A23" s="26">
        <f t="shared" si="3"/>
        <v>44984</v>
      </c>
      <c r="B23" s="145" t="s">
        <v>14</v>
      </c>
      <c r="C23" s="135"/>
      <c r="D23" s="136"/>
      <c r="E23" s="131"/>
      <c r="F23" s="26" t="b">
        <f t="shared" si="4"/>
        <v>0</v>
      </c>
      <c r="G23" s="145" t="s">
        <v>14</v>
      </c>
      <c r="H23" s="136"/>
      <c r="I23" s="136"/>
      <c r="K23" s="5">
        <f>IF(K22=0,"",IF(K22&lt;$G$9,K22+1,IF(K22=$G$9,"")))</f>
        <v>44984</v>
      </c>
      <c r="L23" s="3" t="s">
        <v>14</v>
      </c>
    </row>
    <row r="24" spans="1:12" ht="18" customHeight="1" x14ac:dyDescent="0.2">
      <c r="A24" s="26">
        <f t="shared" si="3"/>
        <v>44985</v>
      </c>
      <c r="B24" s="145" t="s">
        <v>15</v>
      </c>
      <c r="C24" s="135"/>
      <c r="D24" s="136"/>
      <c r="E24" s="131"/>
      <c r="F24" s="26" t="b">
        <f t="shared" si="4"/>
        <v>0</v>
      </c>
      <c r="G24" s="145" t="s">
        <v>15</v>
      </c>
      <c r="H24" s="136"/>
      <c r="I24" s="136"/>
      <c r="K24" s="5">
        <f t="shared" ref="K24:K28" si="5">IF(K23=0,"",IF(K23&lt;$G$9,K23+1,IF(K23=$G$9,"")))</f>
        <v>44985</v>
      </c>
      <c r="L24" s="3" t="s">
        <v>15</v>
      </c>
    </row>
    <row r="25" spans="1:12" ht="18" customHeight="1" x14ac:dyDescent="0.2">
      <c r="A25" s="26">
        <f t="shared" si="3"/>
        <v>44986</v>
      </c>
      <c r="B25" s="145" t="s">
        <v>16</v>
      </c>
      <c r="C25" s="135"/>
      <c r="D25" s="136"/>
      <c r="E25" s="131"/>
      <c r="F25" s="26" t="b">
        <f t="shared" si="4"/>
        <v>0</v>
      </c>
      <c r="G25" s="145" t="s">
        <v>16</v>
      </c>
      <c r="H25" s="136"/>
      <c r="I25" s="136"/>
      <c r="K25" s="5">
        <f t="shared" si="5"/>
        <v>44986</v>
      </c>
      <c r="L25" s="3" t="s">
        <v>16</v>
      </c>
    </row>
    <row r="26" spans="1:12" ht="18" customHeight="1" x14ac:dyDescent="0.2">
      <c r="A26" s="26">
        <f t="shared" si="3"/>
        <v>44987</v>
      </c>
      <c r="B26" s="145" t="s">
        <v>17</v>
      </c>
      <c r="C26" s="135"/>
      <c r="D26" s="136"/>
      <c r="E26" s="131"/>
      <c r="F26" s="26" t="b">
        <f t="shared" si="4"/>
        <v>0</v>
      </c>
      <c r="G26" s="145" t="s">
        <v>17</v>
      </c>
      <c r="H26" s="136"/>
      <c r="I26" s="136"/>
      <c r="K26" s="5">
        <f t="shared" si="5"/>
        <v>44987</v>
      </c>
      <c r="L26" s="3" t="s">
        <v>17</v>
      </c>
    </row>
    <row r="27" spans="1:12" ht="18" customHeight="1" x14ac:dyDescent="0.2">
      <c r="A27" s="26">
        <f t="shared" si="3"/>
        <v>44988</v>
      </c>
      <c r="B27" s="145" t="s">
        <v>18</v>
      </c>
      <c r="C27" s="135"/>
      <c r="D27" s="136"/>
      <c r="E27" s="131"/>
      <c r="F27" s="26" t="b">
        <f t="shared" si="4"/>
        <v>0</v>
      </c>
      <c r="G27" s="145" t="s">
        <v>18</v>
      </c>
      <c r="H27" s="136"/>
      <c r="I27" s="136"/>
      <c r="K27" s="5">
        <f t="shared" si="5"/>
        <v>44988</v>
      </c>
      <c r="L27" s="3" t="s">
        <v>18</v>
      </c>
    </row>
    <row r="28" spans="1:12" ht="18" customHeight="1" thickBot="1" x14ac:dyDescent="0.25">
      <c r="A28" s="27">
        <f t="shared" si="3"/>
        <v>44989</v>
      </c>
      <c r="B28" s="146" t="s">
        <v>19</v>
      </c>
      <c r="C28" s="138"/>
      <c r="D28" s="139"/>
      <c r="E28" s="131"/>
      <c r="F28" s="27" t="b">
        <f t="shared" si="4"/>
        <v>0</v>
      </c>
      <c r="G28" s="146" t="s">
        <v>19</v>
      </c>
      <c r="H28" s="139"/>
      <c r="I28" s="139"/>
      <c r="K28" s="5">
        <f t="shared" si="5"/>
        <v>44989</v>
      </c>
      <c r="L28" s="3" t="s">
        <v>19</v>
      </c>
    </row>
    <row r="29" spans="1:12" ht="18" customHeight="1" thickTop="1" thickBot="1" x14ac:dyDescent="0.25">
      <c r="A29" s="147" t="s">
        <v>21</v>
      </c>
      <c r="B29" s="141"/>
      <c r="C29" s="142">
        <f>SUM(C22:C28)</f>
        <v>0</v>
      </c>
      <c r="D29" s="142">
        <f>IF(C29&gt;40,C29-40,0)</f>
        <v>0</v>
      </c>
      <c r="E29" s="131"/>
      <c r="F29" s="148" t="s">
        <v>24</v>
      </c>
      <c r="G29" s="149"/>
      <c r="H29" s="142">
        <f>SUM(H22:H28)</f>
        <v>0</v>
      </c>
      <c r="I29" s="142">
        <f>IF(H29&gt;40,H29-40,0)</f>
        <v>0</v>
      </c>
      <c r="K29" s="8" t="s">
        <v>21</v>
      </c>
      <c r="L29" s="9"/>
    </row>
    <row r="30" spans="1:12" ht="18" customHeight="1" thickTop="1" thickBot="1" x14ac:dyDescent="0.25">
      <c r="A30" s="128">
        <f t="shared" ref="A30:A36" si="6">K30</f>
        <v>44990</v>
      </c>
      <c r="B30" s="144" t="s">
        <v>13</v>
      </c>
      <c r="C30" s="133"/>
      <c r="D30" s="130"/>
      <c r="E30" s="30"/>
      <c r="F30" s="15" t="s">
        <v>29</v>
      </c>
      <c r="G30" s="29"/>
      <c r="H30" s="31">
        <f>(C21+C29+C37+H21+H29)-C13</f>
        <v>0</v>
      </c>
      <c r="I30" s="31">
        <f>D21+D29+D37+I21+I29</f>
        <v>0</v>
      </c>
      <c r="K30" s="5">
        <f>IF(K28=0,"",IF(K28&lt;$G$9,K28+1,IF(K28=$G$9,"")))</f>
        <v>44990</v>
      </c>
      <c r="L30" s="3" t="s">
        <v>13</v>
      </c>
    </row>
    <row r="31" spans="1:12" ht="18" customHeight="1" thickTop="1" x14ac:dyDescent="0.2">
      <c r="A31" s="26">
        <f t="shared" si="6"/>
        <v>44991</v>
      </c>
      <c r="B31" s="145" t="s">
        <v>14</v>
      </c>
      <c r="C31" s="135"/>
      <c r="D31" s="136"/>
      <c r="E31" s="30"/>
      <c r="F31" s="195" t="s">
        <v>32</v>
      </c>
      <c r="G31" s="196"/>
      <c r="H31" s="196"/>
      <c r="I31" s="197"/>
      <c r="K31" s="5">
        <f>IF(K30=0,"",IF(K30&lt;$G$9,K30+1,IF(K30=$G$9,"")))</f>
        <v>44991</v>
      </c>
      <c r="L31" s="3" t="s">
        <v>14</v>
      </c>
    </row>
    <row r="32" spans="1:12" ht="18" customHeight="1" x14ac:dyDescent="0.2">
      <c r="A32" s="26" t="str">
        <f t="shared" si="6"/>
        <v/>
      </c>
      <c r="B32" s="145" t="s">
        <v>15</v>
      </c>
      <c r="C32" s="136"/>
      <c r="D32" s="136"/>
      <c r="E32" s="30"/>
      <c r="F32" s="198"/>
      <c r="G32" s="199"/>
      <c r="H32" s="199"/>
      <c r="I32" s="200"/>
      <c r="K32" s="5" t="str">
        <f t="shared" ref="K32:K36" si="7">IF(K31=0,"",IF(K31&lt;$G$9,K31+1,IF(K31=$G$9,"")))</f>
        <v/>
      </c>
      <c r="L32" s="3" t="s">
        <v>15</v>
      </c>
    </row>
    <row r="33" spans="1:12" ht="18" customHeight="1" x14ac:dyDescent="0.2">
      <c r="A33" s="26" t="b">
        <f t="shared" si="6"/>
        <v>0</v>
      </c>
      <c r="B33" s="145" t="s">
        <v>16</v>
      </c>
      <c r="C33" s="136"/>
      <c r="D33" s="136"/>
      <c r="E33" s="30"/>
      <c r="F33" s="198"/>
      <c r="G33" s="199"/>
      <c r="H33" s="199"/>
      <c r="I33" s="200"/>
      <c r="K33" s="5" t="b">
        <f t="shared" si="7"/>
        <v>0</v>
      </c>
      <c r="L33" s="3" t="s">
        <v>16</v>
      </c>
    </row>
    <row r="34" spans="1:12" ht="18" customHeight="1" x14ac:dyDescent="0.2">
      <c r="A34" s="26" t="b">
        <f t="shared" si="6"/>
        <v>0</v>
      </c>
      <c r="B34" s="145" t="s">
        <v>17</v>
      </c>
      <c r="C34" s="136"/>
      <c r="D34" s="136"/>
      <c r="E34" s="30"/>
      <c r="F34" s="198"/>
      <c r="G34" s="199"/>
      <c r="H34" s="199"/>
      <c r="I34" s="200"/>
      <c r="K34" s="5" t="b">
        <f t="shared" si="7"/>
        <v>0</v>
      </c>
      <c r="L34" s="3" t="s">
        <v>17</v>
      </c>
    </row>
    <row r="35" spans="1:12" ht="18" customHeight="1" x14ac:dyDescent="0.2">
      <c r="A35" s="26" t="b">
        <f t="shared" si="6"/>
        <v>0</v>
      </c>
      <c r="B35" s="145" t="s">
        <v>18</v>
      </c>
      <c r="C35" s="136"/>
      <c r="D35" s="136"/>
      <c r="E35" s="30"/>
      <c r="F35" s="198"/>
      <c r="G35" s="199"/>
      <c r="H35" s="199"/>
      <c r="I35" s="200"/>
      <c r="K35" s="5" t="b">
        <f t="shared" si="7"/>
        <v>0</v>
      </c>
      <c r="L35" s="3" t="s">
        <v>18</v>
      </c>
    </row>
    <row r="36" spans="1:12" ht="18" customHeight="1" thickBot="1" x14ac:dyDescent="0.25">
      <c r="A36" s="27" t="b">
        <f t="shared" si="6"/>
        <v>0</v>
      </c>
      <c r="B36" s="146" t="s">
        <v>19</v>
      </c>
      <c r="C36" s="139"/>
      <c r="D36" s="139"/>
      <c r="E36" s="30"/>
      <c r="F36" s="198"/>
      <c r="G36" s="199"/>
      <c r="H36" s="199"/>
      <c r="I36" s="200"/>
      <c r="K36" s="5" t="b">
        <f t="shared" si="7"/>
        <v>0</v>
      </c>
      <c r="L36" s="3" t="s">
        <v>19</v>
      </c>
    </row>
    <row r="37" spans="1:12" ht="18" customHeight="1" thickTop="1" thickBot="1" x14ac:dyDescent="0.25">
      <c r="A37" s="148" t="s">
        <v>22</v>
      </c>
      <c r="B37" s="149"/>
      <c r="C37" s="142">
        <f>SUM(C30:C36)</f>
        <v>0</v>
      </c>
      <c r="D37" s="142">
        <f>IF(C37&gt;40,C37-40,0)</f>
        <v>0</v>
      </c>
      <c r="E37" s="32"/>
      <c r="F37" s="201"/>
      <c r="G37" s="202"/>
      <c r="H37" s="202"/>
      <c r="I37" s="203"/>
      <c r="K37" s="8" t="s">
        <v>22</v>
      </c>
      <c r="L37" s="10"/>
    </row>
    <row r="38" spans="1:12" ht="13.5" thickTop="1" x14ac:dyDescent="0.2">
      <c r="A38" s="34"/>
      <c r="B38" s="34"/>
      <c r="C38" s="34"/>
      <c r="D38" s="34"/>
      <c r="E38" s="34"/>
      <c r="F38" s="34"/>
      <c r="G38" s="34"/>
      <c r="H38" s="34"/>
      <c r="I38" s="34"/>
      <c r="K38" s="5" t="b">
        <f>IF(K36=0,"",IF(K36&lt;$G$9,K36+1,IF(K36=$G$9,"")))</f>
        <v>0</v>
      </c>
      <c r="L38" s="3" t="s">
        <v>13</v>
      </c>
    </row>
    <row r="39" spans="1:12" ht="24.75" customHeight="1" thickBot="1" x14ac:dyDescent="0.25">
      <c r="A39" s="171"/>
      <c r="B39" s="171"/>
      <c r="C39" s="34"/>
      <c r="D39" s="35"/>
      <c r="E39" s="34"/>
      <c r="F39" s="171"/>
      <c r="G39" s="171"/>
      <c r="H39" s="34"/>
      <c r="I39" s="35"/>
      <c r="K39" s="5" t="b">
        <f>IF(K38=0,"",IF(K38&lt;$G$9,K38+1,IF(K38=$G$9,"")))</f>
        <v>0</v>
      </c>
      <c r="L39" s="3" t="s">
        <v>14</v>
      </c>
    </row>
    <row r="40" spans="1:12" x14ac:dyDescent="0.2">
      <c r="A40" s="172" t="s">
        <v>30</v>
      </c>
      <c r="B40" s="172"/>
      <c r="C40" s="34"/>
      <c r="D40" s="36" t="s">
        <v>25</v>
      </c>
      <c r="E40" s="34"/>
      <c r="F40" s="172" t="s">
        <v>31</v>
      </c>
      <c r="G40" s="172"/>
      <c r="H40" s="34"/>
      <c r="I40" s="36" t="s">
        <v>25</v>
      </c>
      <c r="K40" s="5" t="b">
        <f t="shared" ref="K40:K44" si="8">IF(K39=0,"",IF(K39&lt;$G$9,K39+1,IF(K39=$G$9,"")))</f>
        <v>0</v>
      </c>
      <c r="L40" s="3" t="s">
        <v>15</v>
      </c>
    </row>
    <row r="41" spans="1:12" x14ac:dyDescent="0.2">
      <c r="A41" s="34"/>
      <c r="B41" s="34"/>
      <c r="C41" s="34"/>
      <c r="D41" s="34"/>
      <c r="E41" s="34"/>
      <c r="F41" s="34"/>
      <c r="G41" s="34"/>
      <c r="H41" s="34"/>
      <c r="I41" s="34"/>
      <c r="K41" s="5" t="b">
        <f t="shared" si="8"/>
        <v>0</v>
      </c>
      <c r="L41" s="3" t="s">
        <v>16</v>
      </c>
    </row>
    <row r="42" spans="1:12" ht="30.75" customHeight="1" x14ac:dyDescent="0.25">
      <c r="A42" s="174" t="s">
        <v>26</v>
      </c>
      <c r="B42" s="174"/>
      <c r="C42" s="174"/>
      <c r="D42" s="174"/>
      <c r="E42" s="34"/>
      <c r="F42" s="173" t="s">
        <v>27</v>
      </c>
      <c r="G42" s="173"/>
      <c r="H42" s="173"/>
      <c r="I42" s="173"/>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10" t="s">
        <v>23</v>
      </c>
      <c r="L45" s="10"/>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10" t="s">
        <v>24</v>
      </c>
      <c r="L53" s="10"/>
    </row>
  </sheetData>
  <sheetProtection algorithmName="SHA-512" hashValue="9Zo2vMjXdVWnPZ0qa6XmciZkn50O80htuZQzMcJiuRuDtFBJVUCQIvvbBNB/h2Fd8wljGubZYBSD5eWtTWExTQ==" saltValue="f2s2Ztxj+T7f8U/0njmEvw=="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K45 L13:L21 L28:L29 L36:L52">
    <cfRule type="cellIs" dxfId="303" priority="34" operator="equal">
      <formula>FALSE</formula>
    </cfRule>
  </conditionalFormatting>
  <conditionalFormatting sqref="A14">
    <cfRule type="cellIs" dxfId="302" priority="38" operator="equal">
      <formula>FALSE</formula>
    </cfRule>
  </conditionalFormatting>
  <conditionalFormatting sqref="L29:L37 K13:K21 K29 K37 K45">
    <cfRule type="cellIs" dxfId="301" priority="37" operator="equal">
      <formula>FALSE</formula>
    </cfRule>
  </conditionalFormatting>
  <conditionalFormatting sqref="K21">
    <cfRule type="cellIs" dxfId="300" priority="36" operator="equal">
      <formula>FALSE</formula>
    </cfRule>
  </conditionalFormatting>
  <conditionalFormatting sqref="L21:L29">
    <cfRule type="cellIs" dxfId="299" priority="35" operator="equal">
      <formula>FALSE</formula>
    </cfRule>
  </conditionalFormatting>
  <conditionalFormatting sqref="K48:K52">
    <cfRule type="cellIs" dxfId="298" priority="22" operator="equal">
      <formula>FALSE</formula>
    </cfRule>
  </conditionalFormatting>
  <conditionalFormatting sqref="F30">
    <cfRule type="cellIs" dxfId="297" priority="3" operator="equal">
      <formula>FALSE</formula>
    </cfRule>
  </conditionalFormatting>
  <conditionalFormatting sqref="K31">
    <cfRule type="cellIs" dxfId="296" priority="29" operator="equal">
      <formula>FALSE</formula>
    </cfRule>
  </conditionalFormatting>
  <conditionalFormatting sqref="K47">
    <cfRule type="cellIs" dxfId="295" priority="23" operator="equal">
      <formula>FALSE</formula>
    </cfRule>
  </conditionalFormatting>
  <conditionalFormatting sqref="K38">
    <cfRule type="cellIs" dxfId="294" priority="27" operator="equal">
      <formula>FALSE</formula>
    </cfRule>
  </conditionalFormatting>
  <conditionalFormatting sqref="K39">
    <cfRule type="cellIs" dxfId="293" priority="26" operator="equal">
      <formula>FALSE</formula>
    </cfRule>
  </conditionalFormatting>
  <conditionalFormatting sqref="K40:K44">
    <cfRule type="cellIs" dxfId="292" priority="25" operator="equal">
      <formula>FALSE</formula>
    </cfRule>
  </conditionalFormatting>
  <conditionalFormatting sqref="K22">
    <cfRule type="cellIs" dxfId="291" priority="33" operator="equal">
      <formula>FALSE</formula>
    </cfRule>
  </conditionalFormatting>
  <conditionalFormatting sqref="K23">
    <cfRule type="cellIs" dxfId="290" priority="32" operator="equal">
      <formula>FALSE</formula>
    </cfRule>
  </conditionalFormatting>
  <conditionalFormatting sqref="K24:K28">
    <cfRule type="cellIs" dxfId="289" priority="31" operator="equal">
      <formula>FALSE</formula>
    </cfRule>
  </conditionalFormatting>
  <conditionalFormatting sqref="K30">
    <cfRule type="cellIs" dxfId="288" priority="30" operator="equal">
      <formula>FALSE</formula>
    </cfRule>
  </conditionalFormatting>
  <conditionalFormatting sqref="B30:B36">
    <cfRule type="cellIs" dxfId="287" priority="10" operator="equal">
      <formula>FALSE</formula>
    </cfRule>
  </conditionalFormatting>
  <conditionalFormatting sqref="K32:K36">
    <cfRule type="cellIs" dxfId="286" priority="28" operator="equal">
      <formula>FALSE</formula>
    </cfRule>
  </conditionalFormatting>
  <conditionalFormatting sqref="A22">
    <cfRule type="cellIs" dxfId="285" priority="8" operator="equal">
      <formula>FALSE</formula>
    </cfRule>
  </conditionalFormatting>
  <conditionalFormatting sqref="F22">
    <cfRule type="cellIs" dxfId="284" priority="6" operator="equal">
      <formula>FALSE</formula>
    </cfRule>
  </conditionalFormatting>
  <conditionalFormatting sqref="K46">
    <cfRule type="cellIs" dxfId="283" priority="24" operator="equal">
      <formula>FALSE</formula>
    </cfRule>
  </conditionalFormatting>
  <conditionalFormatting sqref="F30">
    <cfRule type="cellIs" dxfId="282" priority="4" operator="equal">
      <formula>FALSE</formula>
    </cfRule>
  </conditionalFormatting>
  <conditionalFormatting sqref="A14:A20">
    <cfRule type="containsText" dxfId="281" priority="21" operator="containsText" text="FALSE">
      <formula>NOT(ISERROR(SEARCH("FALSE",A14)))</formula>
    </cfRule>
  </conditionalFormatting>
  <conditionalFormatting sqref="F14">
    <cfRule type="cellIs" dxfId="280" priority="20" operator="equal">
      <formula>FALSE</formula>
    </cfRule>
  </conditionalFormatting>
  <conditionalFormatting sqref="F14:F20">
    <cfRule type="containsText" dxfId="279" priority="19" operator="containsText" text="FALSE">
      <formula>NOT(ISERROR(SEARCH("FALSE",F14)))</formula>
    </cfRule>
  </conditionalFormatting>
  <conditionalFormatting sqref="B28">
    <cfRule type="cellIs" dxfId="278" priority="17" operator="equal">
      <formula>FALSE</formula>
    </cfRule>
  </conditionalFormatting>
  <conditionalFormatting sqref="B22:B28">
    <cfRule type="cellIs" dxfId="277" priority="18" operator="equal">
      <formula>FALSE</formula>
    </cfRule>
  </conditionalFormatting>
  <conditionalFormatting sqref="A29">
    <cfRule type="cellIs" dxfId="276" priority="16" operator="equal">
      <formula>FALSE</formula>
    </cfRule>
  </conditionalFormatting>
  <conditionalFormatting sqref="F29">
    <cfRule type="cellIs" dxfId="275" priority="13" operator="equal">
      <formula>FALSE</formula>
    </cfRule>
  </conditionalFormatting>
  <conditionalFormatting sqref="G22:G28">
    <cfRule type="cellIs" dxfId="274" priority="15" operator="equal">
      <formula>FALSE</formula>
    </cfRule>
  </conditionalFormatting>
  <conditionalFormatting sqref="F29">
    <cfRule type="cellIs" dxfId="273" priority="14" operator="equal">
      <formula>FALSE</formula>
    </cfRule>
  </conditionalFormatting>
  <conditionalFormatting sqref="A30">
    <cfRule type="cellIs" dxfId="272" priority="12" operator="equal">
      <formula>FALSE</formula>
    </cfRule>
  </conditionalFormatting>
  <conditionalFormatting sqref="A30:A36">
    <cfRule type="containsText" dxfId="271" priority="11" operator="containsText" text="FALSE">
      <formula>NOT(ISERROR(SEARCH("FALSE",A30)))</formula>
    </cfRule>
  </conditionalFormatting>
  <conditionalFormatting sqref="B36">
    <cfRule type="cellIs" dxfId="270" priority="9" operator="equal">
      <formula>FALSE</formula>
    </cfRule>
  </conditionalFormatting>
  <conditionalFormatting sqref="A22:A28">
    <cfRule type="containsText" dxfId="269" priority="7" operator="containsText" text="FALSE">
      <formula>NOT(ISERROR(SEARCH("FALSE",A22)))</formula>
    </cfRule>
  </conditionalFormatting>
  <conditionalFormatting sqref="F22:F28">
    <cfRule type="containsText" dxfId="268" priority="5" operator="containsText" text="FALSE">
      <formula>NOT(ISERROR(SEARCH("FALSE",F22)))</formula>
    </cfRule>
  </conditionalFormatting>
  <conditionalFormatting sqref="B8:D8">
    <cfRule type="cellIs" dxfId="267" priority="2" operator="equal">
      <formula>0</formula>
    </cfRule>
  </conditionalFormatting>
  <conditionalFormatting sqref="B9:D10">
    <cfRule type="cellIs" dxfId="266" priority="1" operator="equal">
      <formula>0</formula>
    </cfRule>
  </conditionalFormatting>
  <dataValidations count="3">
    <dataValidation allowBlank="1" showInputMessage="1" showErrorMessage="1" prompt="Enter your Department Name into this field and it will populate to all the other time reports in this workbook." sqref="B10 J10" xr:uid="{00000000-0002-0000-1200-000000000000}"/>
    <dataValidation allowBlank="1" showInputMessage="1" showErrorMessage="1" prompt="Enter your Name into this field and it will populate to all the other time reports in this workbook." sqref="B9 J9" xr:uid="{00000000-0002-0000-1200-000001000000}"/>
    <dataValidation allowBlank="1" showInputMessage="1" showErrorMessage="1" prompt="Enter your MSU ID into this field and it will populate to all the other time re[prts in this workbook." sqref="B8 J8" xr:uid="{00000000-0002-0000-1200-000002000000}"/>
  </dataValidations>
  <printOptions horizontalCentered="1"/>
  <pageMargins left="0" right="0" top="0.5" bottom="0.5" header="0.3" footer="0.3"/>
  <pageSetup scale="92" orientation="portrait" r:id="rId1"/>
  <headerFooter>
    <oddFooter>&amp;RMay-2018</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L53"/>
  <sheetViews>
    <sheetView showGridLines="0" zoomScale="98" zoomScaleNormal="98" workbookViewId="0">
      <pane ySplit="13" topLeftCell="A14" activePane="bottomLeft" state="frozen"/>
      <selection activeCell="N6" sqref="N6"/>
      <selection pane="bottomLeft" activeCell="C16" sqref="C16"/>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4"/>
    <col min="11" max="11" width="13.5" style="11" hidden="1" customWidth="1"/>
    <col min="12" max="12" width="19" style="6" hidden="1" customWidth="1"/>
  </cols>
  <sheetData>
    <row r="1" spans="1:12" ht="23.25" x14ac:dyDescent="0.2">
      <c r="A1" s="175" t="s">
        <v>0</v>
      </c>
      <c r="B1" s="175"/>
      <c r="C1" s="175"/>
      <c r="D1" s="175"/>
      <c r="E1" s="175"/>
      <c r="F1" s="175"/>
      <c r="G1" s="175"/>
      <c r="H1" s="175"/>
      <c r="I1" s="175"/>
    </row>
    <row r="2" spans="1:12" ht="23.25" x14ac:dyDescent="0.2">
      <c r="A2" s="175" t="s">
        <v>1</v>
      </c>
      <c r="B2" s="175"/>
      <c r="C2" s="175"/>
      <c r="D2" s="175"/>
      <c r="E2" s="175"/>
      <c r="F2" s="175"/>
      <c r="G2" s="175"/>
      <c r="H2" s="175"/>
      <c r="I2" s="175"/>
    </row>
    <row r="3" spans="1:12" ht="13.5" thickBot="1" x14ac:dyDescent="0.25">
      <c r="A3" s="34"/>
      <c r="B3" s="34"/>
      <c r="C3" s="34"/>
      <c r="D3" s="34"/>
      <c r="E3" s="34"/>
      <c r="F3" s="34"/>
      <c r="G3" s="34"/>
      <c r="H3" s="34"/>
      <c r="I3" s="34"/>
    </row>
    <row r="4" spans="1:12" ht="13.5" customHeight="1" x14ac:dyDescent="0.2">
      <c r="A4" s="176" t="s">
        <v>2</v>
      </c>
      <c r="B4" s="176"/>
      <c r="C4" s="176"/>
      <c r="D4" s="176"/>
      <c r="E4" s="176"/>
      <c r="F4" s="176"/>
      <c r="G4" s="176"/>
      <c r="H4" s="176"/>
      <c r="I4" s="176"/>
    </row>
    <row r="5" spans="1:12" x14ac:dyDescent="0.2">
      <c r="A5" s="177"/>
      <c r="B5" s="177"/>
      <c r="C5" s="177"/>
      <c r="D5" s="177"/>
      <c r="E5" s="177"/>
      <c r="F5" s="177"/>
      <c r="G5" s="177"/>
      <c r="H5" s="177"/>
      <c r="I5" s="177"/>
    </row>
    <row r="6" spans="1:12" x14ac:dyDescent="0.2">
      <c r="A6" s="177"/>
      <c r="B6" s="177"/>
      <c r="C6" s="177"/>
      <c r="D6" s="177"/>
      <c r="E6" s="177"/>
      <c r="F6" s="177"/>
      <c r="G6" s="177"/>
      <c r="H6" s="177"/>
      <c r="I6" s="177"/>
    </row>
    <row r="7" spans="1:12" ht="13.5" thickBot="1" x14ac:dyDescent="0.25">
      <c r="A7" s="178"/>
      <c r="B7" s="178"/>
      <c r="C7" s="178"/>
      <c r="D7" s="178"/>
      <c r="E7" s="178"/>
      <c r="F7" s="178"/>
      <c r="G7" s="178"/>
      <c r="H7" s="178"/>
      <c r="I7" s="178"/>
    </row>
    <row r="8" spans="1:12" ht="18" customHeight="1" thickBot="1" x14ac:dyDescent="0.25">
      <c r="A8" s="33" t="s">
        <v>3</v>
      </c>
      <c r="B8" s="194">
        <f>'June 22, 2022 - July 6, 2022'!$B$8</f>
        <v>0</v>
      </c>
      <c r="C8" s="194"/>
      <c r="D8" s="194"/>
      <c r="E8" s="4"/>
      <c r="F8" s="33" t="s">
        <v>4</v>
      </c>
      <c r="G8" s="193">
        <f>'Payroll Schedule'!$K$30</f>
        <v>44992</v>
      </c>
      <c r="H8" s="193"/>
      <c r="I8" s="193"/>
      <c r="J8" s="37"/>
      <c r="K8" s="12" t="str">
        <f>TEXT(G8,"dddd")</f>
        <v>Tuesday</v>
      </c>
    </row>
    <row r="9" spans="1:12" ht="18" customHeight="1" thickBot="1" x14ac:dyDescent="0.25">
      <c r="A9" s="33" t="s">
        <v>5</v>
      </c>
      <c r="B9" s="194">
        <f>'June 22, 2022 - July 6, 2022'!$B$9</f>
        <v>0</v>
      </c>
      <c r="C9" s="194"/>
      <c r="D9" s="194"/>
      <c r="E9" s="4"/>
      <c r="F9" s="33" t="s">
        <v>6</v>
      </c>
      <c r="G9" s="188">
        <f>'Payroll Schedule'!$L$30</f>
        <v>45007</v>
      </c>
      <c r="H9" s="188"/>
      <c r="I9" s="188"/>
      <c r="J9" s="38"/>
    </row>
    <row r="10" spans="1:12" ht="18" customHeight="1" thickBot="1" x14ac:dyDescent="0.25">
      <c r="A10" s="33" t="s">
        <v>7</v>
      </c>
      <c r="B10" s="194">
        <f>'June 22, 2022 - July 6, 2022'!$B$10</f>
        <v>0</v>
      </c>
      <c r="C10" s="194"/>
      <c r="D10" s="194"/>
      <c r="E10" s="4"/>
      <c r="F10" s="33" t="s">
        <v>8</v>
      </c>
      <c r="G10" s="189">
        <f>'Payroll Schedule'!$B$30</f>
        <v>6</v>
      </c>
      <c r="H10" s="189"/>
      <c r="I10" s="189"/>
      <c r="J10" s="38"/>
    </row>
    <row r="11" spans="1:12" ht="13.5" thickBot="1" x14ac:dyDescent="0.25">
      <c r="A11" s="34"/>
      <c r="B11" s="34"/>
      <c r="C11" s="34"/>
      <c r="D11" s="34"/>
      <c r="E11" s="34"/>
      <c r="F11" s="34"/>
      <c r="G11" s="34"/>
      <c r="H11" s="34"/>
      <c r="I11" s="34"/>
    </row>
    <row r="12" spans="1:12" s="2" customFormat="1" ht="39.75" thickTop="1" thickBot="1" x14ac:dyDescent="0.2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25">
      <c r="A13" s="204" t="s">
        <v>12</v>
      </c>
      <c r="B13" s="204"/>
      <c r="C13" s="152">
        <f>'Feb 20, 2023 - March 6, 2023'!$C$37</f>
        <v>0</v>
      </c>
      <c r="D13" s="152"/>
      <c r="E13" s="153"/>
      <c r="F13" s="154"/>
      <c r="G13" s="155"/>
      <c r="H13" s="156"/>
      <c r="I13" s="156"/>
      <c r="J13" s="39"/>
      <c r="K13" s="5"/>
      <c r="L13" s="3"/>
    </row>
    <row r="14" spans="1:12" ht="18" customHeight="1" thickTop="1" x14ac:dyDescent="0.2">
      <c r="A14" s="128" t="str">
        <f t="shared" ref="A14:A20" si="0">K14</f>
        <v/>
      </c>
      <c r="B14" s="129" t="s">
        <v>13</v>
      </c>
      <c r="C14" s="151"/>
      <c r="D14" s="130"/>
      <c r="E14" s="131"/>
      <c r="F14" s="128" t="b">
        <f t="shared" ref="F14:F20" si="1">K38</f>
        <v>0</v>
      </c>
      <c r="G14" s="132" t="s">
        <v>13</v>
      </c>
      <c r="H14" s="130"/>
      <c r="I14" s="130"/>
      <c r="K14" s="5" t="str">
        <f t="shared" ref="K14:K20" si="2">IF(EXACT(L14,$K$8)=TRUE,$G$8,IF(K13=0,"",IF(K13&lt;$G$9,K13+1,IF(K13=$G$9,""))))</f>
        <v/>
      </c>
      <c r="L14" s="3" t="s">
        <v>13</v>
      </c>
    </row>
    <row r="15" spans="1:12" ht="18" customHeight="1" x14ac:dyDescent="0.2">
      <c r="A15" s="26" t="b">
        <f t="shared" si="0"/>
        <v>0</v>
      </c>
      <c r="B15" s="134" t="s">
        <v>14</v>
      </c>
      <c r="C15" s="136"/>
      <c r="D15" s="136"/>
      <c r="E15" s="131"/>
      <c r="F15" s="26" t="b">
        <f t="shared" si="1"/>
        <v>0</v>
      </c>
      <c r="G15" s="134" t="s">
        <v>14</v>
      </c>
      <c r="H15" s="136"/>
      <c r="I15" s="136"/>
      <c r="K15" s="5" t="b">
        <f t="shared" si="2"/>
        <v>0</v>
      </c>
      <c r="L15" s="3" t="s">
        <v>14</v>
      </c>
    </row>
    <row r="16" spans="1:12" ht="18" customHeight="1" x14ac:dyDescent="0.2">
      <c r="A16" s="26">
        <f t="shared" si="0"/>
        <v>44992</v>
      </c>
      <c r="B16" s="134" t="s">
        <v>15</v>
      </c>
      <c r="C16" s="135"/>
      <c r="D16" s="136"/>
      <c r="E16" s="131"/>
      <c r="F16" s="26" t="b">
        <f t="shared" si="1"/>
        <v>0</v>
      </c>
      <c r="G16" s="134" t="s">
        <v>15</v>
      </c>
      <c r="H16" s="136"/>
      <c r="I16" s="136"/>
      <c r="K16" s="5">
        <f t="shared" si="2"/>
        <v>44992</v>
      </c>
      <c r="L16" s="3" t="s">
        <v>15</v>
      </c>
    </row>
    <row r="17" spans="1:12" ht="18" customHeight="1" x14ac:dyDescent="0.2">
      <c r="A17" s="26">
        <f t="shared" si="0"/>
        <v>44993</v>
      </c>
      <c r="B17" s="134" t="s">
        <v>16</v>
      </c>
      <c r="C17" s="135"/>
      <c r="D17" s="136"/>
      <c r="E17" s="131"/>
      <c r="F17" s="26" t="b">
        <f t="shared" si="1"/>
        <v>0</v>
      </c>
      <c r="G17" s="134" t="s">
        <v>16</v>
      </c>
      <c r="H17" s="136"/>
      <c r="I17" s="136"/>
      <c r="K17" s="5">
        <f t="shared" si="2"/>
        <v>44993</v>
      </c>
      <c r="L17" s="3" t="s">
        <v>16</v>
      </c>
    </row>
    <row r="18" spans="1:12" ht="18" customHeight="1" x14ac:dyDescent="0.2">
      <c r="A18" s="26">
        <f t="shared" si="0"/>
        <v>44994</v>
      </c>
      <c r="B18" s="134" t="s">
        <v>17</v>
      </c>
      <c r="C18" s="135"/>
      <c r="D18" s="136"/>
      <c r="E18" s="131"/>
      <c r="F18" s="26" t="b">
        <f t="shared" si="1"/>
        <v>0</v>
      </c>
      <c r="G18" s="134" t="s">
        <v>17</v>
      </c>
      <c r="H18" s="136"/>
      <c r="I18" s="136"/>
      <c r="K18" s="5">
        <f t="shared" si="2"/>
        <v>44994</v>
      </c>
      <c r="L18" s="3" t="s">
        <v>17</v>
      </c>
    </row>
    <row r="19" spans="1:12" ht="18" customHeight="1" x14ac:dyDescent="0.2">
      <c r="A19" s="26">
        <f t="shared" si="0"/>
        <v>44995</v>
      </c>
      <c r="B19" s="134" t="s">
        <v>18</v>
      </c>
      <c r="C19" s="135"/>
      <c r="D19" s="136"/>
      <c r="E19" s="131"/>
      <c r="F19" s="26" t="b">
        <f t="shared" si="1"/>
        <v>0</v>
      </c>
      <c r="G19" s="134" t="s">
        <v>18</v>
      </c>
      <c r="H19" s="136"/>
      <c r="I19" s="136"/>
      <c r="K19" s="5">
        <f t="shared" si="2"/>
        <v>44995</v>
      </c>
      <c r="L19" s="3" t="s">
        <v>18</v>
      </c>
    </row>
    <row r="20" spans="1:12" ht="18" customHeight="1" thickBot="1" x14ac:dyDescent="0.25">
      <c r="A20" s="27">
        <f t="shared" si="0"/>
        <v>44996</v>
      </c>
      <c r="B20" s="137" t="s">
        <v>19</v>
      </c>
      <c r="C20" s="138"/>
      <c r="D20" s="139"/>
      <c r="E20" s="131"/>
      <c r="F20" s="27" t="b">
        <f t="shared" si="1"/>
        <v>0</v>
      </c>
      <c r="G20" s="137" t="s">
        <v>19</v>
      </c>
      <c r="H20" s="139"/>
      <c r="I20" s="139"/>
      <c r="K20" s="5">
        <f t="shared" si="2"/>
        <v>44996</v>
      </c>
      <c r="L20" s="3" t="s">
        <v>19</v>
      </c>
    </row>
    <row r="21" spans="1:12" s="1" customFormat="1" ht="18" customHeight="1" thickTop="1" thickBot="1" x14ac:dyDescent="0.25">
      <c r="A21" s="140" t="s">
        <v>20</v>
      </c>
      <c r="B21" s="141"/>
      <c r="C21" s="142">
        <f>SUM(C13:C20)</f>
        <v>0</v>
      </c>
      <c r="D21" s="142">
        <f>IF(C21&gt;40,C21-40,0)</f>
        <v>0</v>
      </c>
      <c r="E21" s="143"/>
      <c r="F21" s="140" t="s">
        <v>23</v>
      </c>
      <c r="G21" s="141"/>
      <c r="H21" s="142">
        <f>SUM(H14:H20)</f>
        <v>0</v>
      </c>
      <c r="I21" s="142">
        <f>IF(H21&gt;40,H21-40,0)</f>
        <v>0</v>
      </c>
      <c r="J21" s="40"/>
      <c r="K21" s="8" t="s">
        <v>20</v>
      </c>
      <c r="L21" s="9"/>
    </row>
    <row r="22" spans="1:12" ht="18" customHeight="1" thickTop="1" x14ac:dyDescent="0.2">
      <c r="A22" s="128">
        <f t="shared" ref="A22:A28" si="3">K22</f>
        <v>44997</v>
      </c>
      <c r="B22" s="144" t="s">
        <v>13</v>
      </c>
      <c r="C22" s="133"/>
      <c r="D22" s="130"/>
      <c r="E22" s="131"/>
      <c r="F22" s="128" t="b">
        <f t="shared" ref="F22:F28" si="4">K46</f>
        <v>0</v>
      </c>
      <c r="G22" s="144" t="s">
        <v>13</v>
      </c>
      <c r="H22" s="130"/>
      <c r="I22" s="130"/>
      <c r="K22" s="5">
        <f>IF(K20=0,"",IF(K20&lt;$G$9,K20+1,IF(K20=$G$9,"")))</f>
        <v>44997</v>
      </c>
      <c r="L22" s="3" t="s">
        <v>13</v>
      </c>
    </row>
    <row r="23" spans="1:12" ht="18" customHeight="1" x14ac:dyDescent="0.2">
      <c r="A23" s="26">
        <f t="shared" si="3"/>
        <v>44998</v>
      </c>
      <c r="B23" s="145" t="s">
        <v>14</v>
      </c>
      <c r="C23" s="135"/>
      <c r="D23" s="136"/>
      <c r="E23" s="131"/>
      <c r="F23" s="26" t="b">
        <f t="shared" si="4"/>
        <v>0</v>
      </c>
      <c r="G23" s="145" t="s">
        <v>14</v>
      </c>
      <c r="H23" s="136"/>
      <c r="I23" s="136"/>
      <c r="K23" s="5">
        <f>IF(K22=0,"",IF(K22&lt;$G$9,K22+1,IF(K22=$G$9,"")))</f>
        <v>44998</v>
      </c>
      <c r="L23" s="3" t="s">
        <v>14</v>
      </c>
    </row>
    <row r="24" spans="1:12" ht="18" customHeight="1" x14ac:dyDescent="0.2">
      <c r="A24" s="26">
        <f t="shared" si="3"/>
        <v>44999</v>
      </c>
      <c r="B24" s="145" t="s">
        <v>15</v>
      </c>
      <c r="C24" s="135"/>
      <c r="D24" s="136"/>
      <c r="E24" s="131"/>
      <c r="F24" s="26" t="b">
        <f t="shared" si="4"/>
        <v>0</v>
      </c>
      <c r="G24" s="145" t="s">
        <v>15</v>
      </c>
      <c r="H24" s="136"/>
      <c r="I24" s="136"/>
      <c r="K24" s="5">
        <f t="shared" ref="K24:K28" si="5">IF(K23=0,"",IF(K23&lt;$G$9,K23+1,IF(K23=$G$9,"")))</f>
        <v>44999</v>
      </c>
      <c r="L24" s="3" t="s">
        <v>15</v>
      </c>
    </row>
    <row r="25" spans="1:12" ht="18" customHeight="1" x14ac:dyDescent="0.2">
      <c r="A25" s="26">
        <f t="shared" si="3"/>
        <v>45000</v>
      </c>
      <c r="B25" s="145" t="s">
        <v>16</v>
      </c>
      <c r="C25" s="135"/>
      <c r="D25" s="136"/>
      <c r="E25" s="131"/>
      <c r="F25" s="26" t="b">
        <f t="shared" si="4"/>
        <v>0</v>
      </c>
      <c r="G25" s="145" t="s">
        <v>16</v>
      </c>
      <c r="H25" s="136"/>
      <c r="I25" s="136"/>
      <c r="K25" s="5">
        <f t="shared" si="5"/>
        <v>45000</v>
      </c>
      <c r="L25" s="3" t="s">
        <v>16</v>
      </c>
    </row>
    <row r="26" spans="1:12" ht="18" customHeight="1" x14ac:dyDescent="0.2">
      <c r="A26" s="26">
        <f t="shared" si="3"/>
        <v>45001</v>
      </c>
      <c r="B26" s="145" t="s">
        <v>17</v>
      </c>
      <c r="C26" s="135"/>
      <c r="D26" s="136"/>
      <c r="E26" s="131"/>
      <c r="F26" s="26" t="b">
        <f t="shared" si="4"/>
        <v>0</v>
      </c>
      <c r="G26" s="145" t="s">
        <v>17</v>
      </c>
      <c r="H26" s="136"/>
      <c r="I26" s="136"/>
      <c r="K26" s="5">
        <f t="shared" si="5"/>
        <v>45001</v>
      </c>
      <c r="L26" s="3" t="s">
        <v>17</v>
      </c>
    </row>
    <row r="27" spans="1:12" ht="18" customHeight="1" x14ac:dyDescent="0.2">
      <c r="A27" s="26">
        <f t="shared" si="3"/>
        <v>45002</v>
      </c>
      <c r="B27" s="145" t="s">
        <v>18</v>
      </c>
      <c r="C27" s="135"/>
      <c r="D27" s="136"/>
      <c r="E27" s="131"/>
      <c r="F27" s="26" t="b">
        <f t="shared" si="4"/>
        <v>0</v>
      </c>
      <c r="G27" s="145" t="s">
        <v>18</v>
      </c>
      <c r="H27" s="136"/>
      <c r="I27" s="136"/>
      <c r="K27" s="5">
        <f t="shared" si="5"/>
        <v>45002</v>
      </c>
      <c r="L27" s="3" t="s">
        <v>18</v>
      </c>
    </row>
    <row r="28" spans="1:12" ht="18" customHeight="1" thickBot="1" x14ac:dyDescent="0.25">
      <c r="A28" s="27">
        <f t="shared" si="3"/>
        <v>45003</v>
      </c>
      <c r="B28" s="146" t="s">
        <v>19</v>
      </c>
      <c r="C28" s="138"/>
      <c r="D28" s="139"/>
      <c r="E28" s="131"/>
      <c r="F28" s="27" t="b">
        <f t="shared" si="4"/>
        <v>0</v>
      </c>
      <c r="G28" s="146" t="s">
        <v>19</v>
      </c>
      <c r="H28" s="139"/>
      <c r="I28" s="139"/>
      <c r="K28" s="5">
        <f t="shared" si="5"/>
        <v>45003</v>
      </c>
      <c r="L28" s="3" t="s">
        <v>19</v>
      </c>
    </row>
    <row r="29" spans="1:12" ht="18" customHeight="1" thickTop="1" thickBot="1" x14ac:dyDescent="0.25">
      <c r="A29" s="147" t="s">
        <v>21</v>
      </c>
      <c r="B29" s="141"/>
      <c r="C29" s="142">
        <f>SUM(C22:C28)</f>
        <v>0</v>
      </c>
      <c r="D29" s="142">
        <f>IF(C29&gt;40,C29-40,0)</f>
        <v>0</v>
      </c>
      <c r="E29" s="131"/>
      <c r="F29" s="148" t="s">
        <v>24</v>
      </c>
      <c r="G29" s="149"/>
      <c r="H29" s="142">
        <f>SUM(H22:H28)</f>
        <v>0</v>
      </c>
      <c r="I29" s="142">
        <f>IF(H29&gt;40,H29-40,0)</f>
        <v>0</v>
      </c>
      <c r="K29" s="8" t="s">
        <v>21</v>
      </c>
      <c r="L29" s="9"/>
    </row>
    <row r="30" spans="1:12" ht="18" customHeight="1" thickTop="1" thickBot="1" x14ac:dyDescent="0.25">
      <c r="A30" s="128">
        <f t="shared" ref="A30:A36" si="6">K30</f>
        <v>45004</v>
      </c>
      <c r="B30" s="144" t="s">
        <v>13</v>
      </c>
      <c r="C30" s="133"/>
      <c r="D30" s="130"/>
      <c r="E30" s="30"/>
      <c r="F30" s="15" t="s">
        <v>29</v>
      </c>
      <c r="G30" s="29"/>
      <c r="H30" s="31">
        <f>(C21+C29+C37+H21+H29)-C13</f>
        <v>0</v>
      </c>
      <c r="I30" s="31">
        <f>D21+D29+D37+I21+I29</f>
        <v>0</v>
      </c>
      <c r="K30" s="5">
        <f>IF(K28=0,"",IF(K28&lt;$G$9,K28+1,IF(K28=$G$9,"")))</f>
        <v>45004</v>
      </c>
      <c r="L30" s="3" t="s">
        <v>13</v>
      </c>
    </row>
    <row r="31" spans="1:12" ht="18" customHeight="1" thickTop="1" x14ac:dyDescent="0.2">
      <c r="A31" s="26">
        <f t="shared" si="6"/>
        <v>45005</v>
      </c>
      <c r="B31" s="145" t="s">
        <v>14</v>
      </c>
      <c r="C31" s="135"/>
      <c r="D31" s="136"/>
      <c r="E31" s="30"/>
      <c r="F31" s="195" t="s">
        <v>32</v>
      </c>
      <c r="G31" s="196"/>
      <c r="H31" s="196"/>
      <c r="I31" s="197"/>
      <c r="K31" s="5">
        <f>IF(K30=0,"",IF(K30&lt;$G$9,K30+1,IF(K30=$G$9,"")))</f>
        <v>45005</v>
      </c>
      <c r="L31" s="3" t="s">
        <v>14</v>
      </c>
    </row>
    <row r="32" spans="1:12" ht="18" customHeight="1" x14ac:dyDescent="0.2">
      <c r="A32" s="26">
        <f t="shared" si="6"/>
        <v>45006</v>
      </c>
      <c r="B32" s="145" t="s">
        <v>15</v>
      </c>
      <c r="C32" s="135"/>
      <c r="D32" s="136"/>
      <c r="E32" s="30"/>
      <c r="F32" s="198"/>
      <c r="G32" s="199"/>
      <c r="H32" s="199"/>
      <c r="I32" s="200"/>
      <c r="K32" s="5">
        <f t="shared" ref="K32:K36" si="7">IF(K31=0,"",IF(K31&lt;$G$9,K31+1,IF(K31=$G$9,"")))</f>
        <v>45006</v>
      </c>
      <c r="L32" s="3" t="s">
        <v>15</v>
      </c>
    </row>
    <row r="33" spans="1:12" ht="18" customHeight="1" x14ac:dyDescent="0.2">
      <c r="A33" s="26">
        <f t="shared" si="6"/>
        <v>45007</v>
      </c>
      <c r="B33" s="145" t="s">
        <v>16</v>
      </c>
      <c r="C33" s="135"/>
      <c r="D33" s="136"/>
      <c r="E33" s="30"/>
      <c r="F33" s="198"/>
      <c r="G33" s="199"/>
      <c r="H33" s="199"/>
      <c r="I33" s="200"/>
      <c r="K33" s="5">
        <f t="shared" si="7"/>
        <v>45007</v>
      </c>
      <c r="L33" s="3" t="s">
        <v>16</v>
      </c>
    </row>
    <row r="34" spans="1:12" ht="18" customHeight="1" x14ac:dyDescent="0.2">
      <c r="A34" s="26" t="str">
        <f t="shared" si="6"/>
        <v/>
      </c>
      <c r="B34" s="145" t="s">
        <v>17</v>
      </c>
      <c r="C34" s="136"/>
      <c r="D34" s="136"/>
      <c r="E34" s="30"/>
      <c r="F34" s="198"/>
      <c r="G34" s="199"/>
      <c r="H34" s="199"/>
      <c r="I34" s="200"/>
      <c r="K34" s="5" t="str">
        <f t="shared" si="7"/>
        <v/>
      </c>
      <c r="L34" s="3" t="s">
        <v>17</v>
      </c>
    </row>
    <row r="35" spans="1:12" ht="18" customHeight="1" x14ac:dyDescent="0.2">
      <c r="A35" s="26" t="b">
        <f t="shared" si="6"/>
        <v>0</v>
      </c>
      <c r="B35" s="145" t="s">
        <v>18</v>
      </c>
      <c r="C35" s="136"/>
      <c r="D35" s="136"/>
      <c r="E35" s="30"/>
      <c r="F35" s="198"/>
      <c r="G35" s="199"/>
      <c r="H35" s="199"/>
      <c r="I35" s="200"/>
      <c r="K35" s="5" t="b">
        <f t="shared" si="7"/>
        <v>0</v>
      </c>
      <c r="L35" s="3" t="s">
        <v>18</v>
      </c>
    </row>
    <row r="36" spans="1:12" ht="18" customHeight="1" thickBot="1" x14ac:dyDescent="0.25">
      <c r="A36" s="27" t="b">
        <f t="shared" si="6"/>
        <v>0</v>
      </c>
      <c r="B36" s="146" t="s">
        <v>19</v>
      </c>
      <c r="C36" s="139"/>
      <c r="D36" s="139"/>
      <c r="E36" s="30"/>
      <c r="F36" s="198"/>
      <c r="G36" s="199"/>
      <c r="H36" s="199"/>
      <c r="I36" s="200"/>
      <c r="K36" s="5" t="b">
        <f t="shared" si="7"/>
        <v>0</v>
      </c>
      <c r="L36" s="3" t="s">
        <v>19</v>
      </c>
    </row>
    <row r="37" spans="1:12" ht="18" customHeight="1" thickTop="1" thickBot="1" x14ac:dyDescent="0.25">
      <c r="A37" s="148" t="s">
        <v>22</v>
      </c>
      <c r="B37" s="149"/>
      <c r="C37" s="142">
        <f>SUM(C30:C36)</f>
        <v>0</v>
      </c>
      <c r="D37" s="142">
        <f>IF(C37&gt;40,C37-40,0)</f>
        <v>0</v>
      </c>
      <c r="E37" s="32"/>
      <c r="F37" s="201"/>
      <c r="G37" s="202"/>
      <c r="H37" s="202"/>
      <c r="I37" s="203"/>
      <c r="K37" s="8" t="s">
        <v>22</v>
      </c>
      <c r="L37" s="10"/>
    </row>
    <row r="38" spans="1:12" ht="13.5" thickTop="1" x14ac:dyDescent="0.2">
      <c r="A38" s="34"/>
      <c r="B38" s="34"/>
      <c r="C38" s="34"/>
      <c r="D38" s="34"/>
      <c r="E38" s="34"/>
      <c r="F38" s="34"/>
      <c r="G38" s="34"/>
      <c r="H38" s="34"/>
      <c r="I38" s="34"/>
      <c r="K38" s="5" t="b">
        <f>IF(K36=0,"",IF(K36&lt;$G$9,K36+1,IF(K36=$G$9,"")))</f>
        <v>0</v>
      </c>
      <c r="L38" s="3" t="s">
        <v>13</v>
      </c>
    </row>
    <row r="39" spans="1:12" ht="24.75" customHeight="1" thickBot="1" x14ac:dyDescent="0.25">
      <c r="A39" s="171"/>
      <c r="B39" s="171"/>
      <c r="C39" s="34"/>
      <c r="D39" s="35"/>
      <c r="E39" s="34"/>
      <c r="F39" s="171"/>
      <c r="G39" s="171"/>
      <c r="H39" s="34"/>
      <c r="I39" s="35"/>
      <c r="K39" s="5" t="b">
        <f>IF(K38=0,"",IF(K38&lt;$G$9,K38+1,IF(K38=$G$9,"")))</f>
        <v>0</v>
      </c>
      <c r="L39" s="3" t="s">
        <v>14</v>
      </c>
    </row>
    <row r="40" spans="1:12" x14ac:dyDescent="0.2">
      <c r="A40" s="172" t="s">
        <v>30</v>
      </c>
      <c r="B40" s="172"/>
      <c r="C40" s="34"/>
      <c r="D40" s="36" t="s">
        <v>25</v>
      </c>
      <c r="E40" s="34"/>
      <c r="F40" s="172" t="s">
        <v>31</v>
      </c>
      <c r="G40" s="172"/>
      <c r="H40" s="34"/>
      <c r="I40" s="36" t="s">
        <v>25</v>
      </c>
      <c r="K40" s="5" t="b">
        <f t="shared" ref="K40:K44" si="8">IF(K39=0,"",IF(K39&lt;$G$9,K39+1,IF(K39=$G$9,"")))</f>
        <v>0</v>
      </c>
      <c r="L40" s="3" t="s">
        <v>15</v>
      </c>
    </row>
    <row r="41" spans="1:12" x14ac:dyDescent="0.2">
      <c r="A41" s="34"/>
      <c r="B41" s="34"/>
      <c r="C41" s="34"/>
      <c r="D41" s="34"/>
      <c r="E41" s="34"/>
      <c r="F41" s="34"/>
      <c r="G41" s="34"/>
      <c r="H41" s="34"/>
      <c r="I41" s="34"/>
      <c r="K41" s="5" t="b">
        <f t="shared" si="8"/>
        <v>0</v>
      </c>
      <c r="L41" s="3" t="s">
        <v>16</v>
      </c>
    </row>
    <row r="42" spans="1:12" ht="30.75" customHeight="1" x14ac:dyDescent="0.25">
      <c r="A42" s="174" t="s">
        <v>26</v>
      </c>
      <c r="B42" s="174"/>
      <c r="C42" s="174"/>
      <c r="D42" s="174"/>
      <c r="E42" s="34"/>
      <c r="F42" s="173" t="s">
        <v>27</v>
      </c>
      <c r="G42" s="173"/>
      <c r="H42" s="173"/>
      <c r="I42" s="173"/>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10" t="s">
        <v>23</v>
      </c>
      <c r="L45" s="10"/>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10" t="s">
        <v>24</v>
      </c>
      <c r="L53" s="10"/>
    </row>
  </sheetData>
  <sheetProtection algorithmName="SHA-512" hashValue="xDskzbEvnoVKzx55XDY0SqeXdSiYTz8bP8Q1rLTAG6aKZVdw0pYRpjtmFgtGtqM/+52Q2UX1YCtqsKxat+I/CA==" saltValue="ZeM9gn/uvFbC7ABFWsl3gw=="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K45 L13:L21 L28:L29 L36:L52">
    <cfRule type="cellIs" dxfId="265" priority="34" operator="equal">
      <formula>FALSE</formula>
    </cfRule>
  </conditionalFormatting>
  <conditionalFormatting sqref="A14">
    <cfRule type="cellIs" dxfId="264" priority="38" operator="equal">
      <formula>FALSE</formula>
    </cfRule>
  </conditionalFormatting>
  <conditionalFormatting sqref="L29:L37 K13:K21 K29 K37 K45">
    <cfRule type="cellIs" dxfId="263" priority="37" operator="equal">
      <formula>FALSE</formula>
    </cfRule>
  </conditionalFormatting>
  <conditionalFormatting sqref="K21">
    <cfRule type="cellIs" dxfId="262" priority="36" operator="equal">
      <formula>FALSE</formula>
    </cfRule>
  </conditionalFormatting>
  <conditionalFormatting sqref="L21:L29">
    <cfRule type="cellIs" dxfId="261" priority="35" operator="equal">
      <formula>FALSE</formula>
    </cfRule>
  </conditionalFormatting>
  <conditionalFormatting sqref="K48:K52">
    <cfRule type="cellIs" dxfId="260" priority="22" operator="equal">
      <formula>FALSE</formula>
    </cfRule>
  </conditionalFormatting>
  <conditionalFormatting sqref="F30">
    <cfRule type="cellIs" dxfId="259" priority="3" operator="equal">
      <formula>FALSE</formula>
    </cfRule>
  </conditionalFormatting>
  <conditionalFormatting sqref="K31">
    <cfRule type="cellIs" dxfId="258" priority="29" operator="equal">
      <formula>FALSE</formula>
    </cfRule>
  </conditionalFormatting>
  <conditionalFormatting sqref="K47">
    <cfRule type="cellIs" dxfId="257" priority="23" operator="equal">
      <formula>FALSE</formula>
    </cfRule>
  </conditionalFormatting>
  <conditionalFormatting sqref="K38">
    <cfRule type="cellIs" dxfId="256" priority="27" operator="equal">
      <formula>FALSE</formula>
    </cfRule>
  </conditionalFormatting>
  <conditionalFormatting sqref="K39">
    <cfRule type="cellIs" dxfId="255" priority="26" operator="equal">
      <formula>FALSE</formula>
    </cfRule>
  </conditionalFormatting>
  <conditionalFormatting sqref="K40:K44">
    <cfRule type="cellIs" dxfId="254" priority="25" operator="equal">
      <formula>FALSE</formula>
    </cfRule>
  </conditionalFormatting>
  <conditionalFormatting sqref="K22">
    <cfRule type="cellIs" dxfId="253" priority="33" operator="equal">
      <formula>FALSE</formula>
    </cfRule>
  </conditionalFormatting>
  <conditionalFormatting sqref="K23">
    <cfRule type="cellIs" dxfId="252" priority="32" operator="equal">
      <formula>FALSE</formula>
    </cfRule>
  </conditionalFormatting>
  <conditionalFormatting sqref="K24:K28">
    <cfRule type="cellIs" dxfId="251" priority="31" operator="equal">
      <formula>FALSE</formula>
    </cfRule>
  </conditionalFormatting>
  <conditionalFormatting sqref="K30">
    <cfRule type="cellIs" dxfId="250" priority="30" operator="equal">
      <formula>FALSE</formula>
    </cfRule>
  </conditionalFormatting>
  <conditionalFormatting sqref="B30:B36">
    <cfRule type="cellIs" dxfId="249" priority="10" operator="equal">
      <formula>FALSE</formula>
    </cfRule>
  </conditionalFormatting>
  <conditionalFormatting sqref="K32:K36">
    <cfRule type="cellIs" dxfId="248" priority="28" operator="equal">
      <formula>FALSE</formula>
    </cfRule>
  </conditionalFormatting>
  <conditionalFormatting sqref="A22">
    <cfRule type="cellIs" dxfId="247" priority="8" operator="equal">
      <formula>FALSE</formula>
    </cfRule>
  </conditionalFormatting>
  <conditionalFormatting sqref="F22">
    <cfRule type="cellIs" dxfId="246" priority="6" operator="equal">
      <formula>FALSE</formula>
    </cfRule>
  </conditionalFormatting>
  <conditionalFormatting sqref="K46">
    <cfRule type="cellIs" dxfId="245" priority="24" operator="equal">
      <formula>FALSE</formula>
    </cfRule>
  </conditionalFormatting>
  <conditionalFormatting sqref="F30">
    <cfRule type="cellIs" dxfId="244" priority="4" operator="equal">
      <formula>FALSE</formula>
    </cfRule>
  </conditionalFormatting>
  <conditionalFormatting sqref="A14:A20">
    <cfRule type="containsText" dxfId="243" priority="21" operator="containsText" text="FALSE">
      <formula>NOT(ISERROR(SEARCH("FALSE",A14)))</formula>
    </cfRule>
  </conditionalFormatting>
  <conditionalFormatting sqref="F14">
    <cfRule type="cellIs" dxfId="242" priority="20" operator="equal">
      <formula>FALSE</formula>
    </cfRule>
  </conditionalFormatting>
  <conditionalFormatting sqref="F14:F20">
    <cfRule type="containsText" dxfId="241" priority="19" operator="containsText" text="FALSE">
      <formula>NOT(ISERROR(SEARCH("FALSE",F14)))</formula>
    </cfRule>
  </conditionalFormatting>
  <conditionalFormatting sqref="B28">
    <cfRule type="cellIs" dxfId="240" priority="17" operator="equal">
      <formula>FALSE</formula>
    </cfRule>
  </conditionalFormatting>
  <conditionalFormatting sqref="B22:B28">
    <cfRule type="cellIs" dxfId="239" priority="18" operator="equal">
      <formula>FALSE</formula>
    </cfRule>
  </conditionalFormatting>
  <conditionalFormatting sqref="A29">
    <cfRule type="cellIs" dxfId="238" priority="16" operator="equal">
      <formula>FALSE</formula>
    </cfRule>
  </conditionalFormatting>
  <conditionalFormatting sqref="F29">
    <cfRule type="cellIs" dxfId="237" priority="13" operator="equal">
      <formula>FALSE</formula>
    </cfRule>
  </conditionalFormatting>
  <conditionalFormatting sqref="G22:G28">
    <cfRule type="cellIs" dxfId="236" priority="15" operator="equal">
      <formula>FALSE</formula>
    </cfRule>
  </conditionalFormatting>
  <conditionalFormatting sqref="F29">
    <cfRule type="cellIs" dxfId="235" priority="14" operator="equal">
      <formula>FALSE</formula>
    </cfRule>
  </conditionalFormatting>
  <conditionalFormatting sqref="A30">
    <cfRule type="cellIs" dxfId="234" priority="12" operator="equal">
      <formula>FALSE</formula>
    </cfRule>
  </conditionalFormatting>
  <conditionalFormatting sqref="A30:A36">
    <cfRule type="containsText" dxfId="233" priority="11" operator="containsText" text="FALSE">
      <formula>NOT(ISERROR(SEARCH("FALSE",A30)))</formula>
    </cfRule>
  </conditionalFormatting>
  <conditionalFormatting sqref="B36">
    <cfRule type="cellIs" dxfId="232" priority="9" operator="equal">
      <formula>FALSE</formula>
    </cfRule>
  </conditionalFormatting>
  <conditionalFormatting sqref="A22:A28">
    <cfRule type="containsText" dxfId="231" priority="7" operator="containsText" text="FALSE">
      <formula>NOT(ISERROR(SEARCH("FALSE",A22)))</formula>
    </cfRule>
  </conditionalFormatting>
  <conditionalFormatting sqref="F22:F28">
    <cfRule type="containsText" dxfId="230" priority="5" operator="containsText" text="FALSE">
      <formula>NOT(ISERROR(SEARCH("FALSE",F22)))</formula>
    </cfRule>
  </conditionalFormatting>
  <conditionalFormatting sqref="B8:D8">
    <cfRule type="cellIs" dxfId="229" priority="2" operator="equal">
      <formula>0</formula>
    </cfRule>
  </conditionalFormatting>
  <conditionalFormatting sqref="B9:D10">
    <cfRule type="cellIs" dxfId="228" priority="1" operator="equal">
      <formula>0</formula>
    </cfRule>
  </conditionalFormatting>
  <dataValidations count="3">
    <dataValidation allowBlank="1" showInputMessage="1" showErrorMessage="1" prompt="Enter your MSU ID into this field and it will populate to all the other time re[prts in this workbook." sqref="B8 J8" xr:uid="{00000000-0002-0000-1300-000000000000}"/>
    <dataValidation allowBlank="1" showInputMessage="1" showErrorMessage="1" prompt="Enter your Name into this field and it will populate to all the other time reports in this workbook." sqref="B9 J9" xr:uid="{00000000-0002-0000-1300-000001000000}"/>
    <dataValidation allowBlank="1" showInputMessage="1" showErrorMessage="1" prompt="Enter your Department Name into this field and it will populate to all the other time reports in this workbook." sqref="B10 J10" xr:uid="{00000000-0002-0000-1300-000002000000}"/>
  </dataValidations>
  <printOptions horizontalCentered="1"/>
  <pageMargins left="0" right="0" top="0.5" bottom="0.5" header="0.3" footer="0.3"/>
  <pageSetup scale="92" orientation="portrait" r:id="rId1"/>
  <headerFooter>
    <oddFooter>&amp;RMay-2018</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L53"/>
  <sheetViews>
    <sheetView showGridLines="0" zoomScale="98" zoomScaleNormal="98" workbookViewId="0">
      <pane ySplit="13" topLeftCell="A15" activePane="bottomLeft" state="frozen"/>
      <selection activeCell="N6" sqref="N6"/>
      <selection pane="bottomLeft" activeCell="C18" sqref="C18"/>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4"/>
    <col min="11" max="11" width="13.5" style="11" hidden="1" customWidth="1"/>
    <col min="12" max="12" width="19" style="6" hidden="1" customWidth="1"/>
  </cols>
  <sheetData>
    <row r="1" spans="1:12" ht="23.25" x14ac:dyDescent="0.2">
      <c r="A1" s="175" t="s">
        <v>0</v>
      </c>
      <c r="B1" s="175"/>
      <c r="C1" s="175"/>
      <c r="D1" s="175"/>
      <c r="E1" s="175"/>
      <c r="F1" s="175"/>
      <c r="G1" s="175"/>
      <c r="H1" s="175"/>
      <c r="I1" s="175"/>
    </row>
    <row r="2" spans="1:12" ht="23.25" x14ac:dyDescent="0.2">
      <c r="A2" s="175" t="s">
        <v>1</v>
      </c>
      <c r="B2" s="175"/>
      <c r="C2" s="175"/>
      <c r="D2" s="175"/>
      <c r="E2" s="175"/>
      <c r="F2" s="175"/>
      <c r="G2" s="175"/>
      <c r="H2" s="175"/>
      <c r="I2" s="175"/>
    </row>
    <row r="3" spans="1:12" ht="13.5" thickBot="1" x14ac:dyDescent="0.25">
      <c r="A3" s="34"/>
      <c r="B3" s="34"/>
      <c r="C3" s="34"/>
      <c r="D3" s="34"/>
      <c r="E3" s="34"/>
      <c r="F3" s="34"/>
      <c r="G3" s="34"/>
      <c r="H3" s="34"/>
      <c r="I3" s="34"/>
    </row>
    <row r="4" spans="1:12" ht="13.5" customHeight="1" x14ac:dyDescent="0.2">
      <c r="A4" s="176" t="s">
        <v>2</v>
      </c>
      <c r="B4" s="176"/>
      <c r="C4" s="176"/>
      <c r="D4" s="176"/>
      <c r="E4" s="176"/>
      <c r="F4" s="176"/>
      <c r="G4" s="176"/>
      <c r="H4" s="176"/>
      <c r="I4" s="176"/>
    </row>
    <row r="5" spans="1:12" x14ac:dyDescent="0.2">
      <c r="A5" s="177"/>
      <c r="B5" s="177"/>
      <c r="C5" s="177"/>
      <c r="D5" s="177"/>
      <c r="E5" s="177"/>
      <c r="F5" s="177"/>
      <c r="G5" s="177"/>
      <c r="H5" s="177"/>
      <c r="I5" s="177"/>
    </row>
    <row r="6" spans="1:12" x14ac:dyDescent="0.2">
      <c r="A6" s="177"/>
      <c r="B6" s="177"/>
      <c r="C6" s="177"/>
      <c r="D6" s="177"/>
      <c r="E6" s="177"/>
      <c r="F6" s="177"/>
      <c r="G6" s="177"/>
      <c r="H6" s="177"/>
      <c r="I6" s="177"/>
    </row>
    <row r="7" spans="1:12" ht="13.5" thickBot="1" x14ac:dyDescent="0.25">
      <c r="A7" s="178"/>
      <c r="B7" s="178"/>
      <c r="C7" s="178"/>
      <c r="D7" s="178"/>
      <c r="E7" s="178"/>
      <c r="F7" s="178"/>
      <c r="G7" s="178"/>
      <c r="H7" s="178"/>
      <c r="I7" s="178"/>
    </row>
    <row r="8" spans="1:12" ht="18" customHeight="1" thickBot="1" x14ac:dyDescent="0.25">
      <c r="A8" s="33" t="s">
        <v>3</v>
      </c>
      <c r="B8" s="194">
        <f>'June 22, 2022 - July 6, 2022'!$B$8</f>
        <v>0</v>
      </c>
      <c r="C8" s="194"/>
      <c r="D8" s="194"/>
      <c r="E8" s="4"/>
      <c r="F8" s="33" t="s">
        <v>4</v>
      </c>
      <c r="G8" s="193">
        <f>'Payroll Schedule'!$K$32</f>
        <v>45008</v>
      </c>
      <c r="H8" s="193"/>
      <c r="I8" s="193"/>
      <c r="J8" s="37"/>
      <c r="K8" s="12" t="str">
        <f>TEXT(G8,"dddd")</f>
        <v>Thursday</v>
      </c>
    </row>
    <row r="9" spans="1:12" ht="18" customHeight="1" thickBot="1" x14ac:dyDescent="0.25">
      <c r="A9" s="33" t="s">
        <v>5</v>
      </c>
      <c r="B9" s="194">
        <f>'June 22, 2022 - July 6, 2022'!$B$9</f>
        <v>0</v>
      </c>
      <c r="C9" s="194"/>
      <c r="D9" s="194"/>
      <c r="E9" s="4"/>
      <c r="F9" s="33" t="s">
        <v>6</v>
      </c>
      <c r="G9" s="188">
        <f>'Payroll Schedule'!$L$32</f>
        <v>45020</v>
      </c>
      <c r="H9" s="188"/>
      <c r="I9" s="188"/>
      <c r="J9" s="38"/>
    </row>
    <row r="10" spans="1:12" ht="18" customHeight="1" thickBot="1" x14ac:dyDescent="0.25">
      <c r="A10" s="33" t="s">
        <v>7</v>
      </c>
      <c r="B10" s="194">
        <f>'June 22, 2022 - July 6, 2022'!$B$10</f>
        <v>0</v>
      </c>
      <c r="C10" s="194"/>
      <c r="D10" s="194"/>
      <c r="E10" s="4"/>
      <c r="F10" s="33" t="s">
        <v>8</v>
      </c>
      <c r="G10" s="189">
        <f>'Payroll Schedule'!$B$32</f>
        <v>7</v>
      </c>
      <c r="H10" s="189"/>
      <c r="I10" s="189"/>
      <c r="J10" s="38"/>
    </row>
    <row r="11" spans="1:12" ht="13.5" thickBot="1" x14ac:dyDescent="0.25">
      <c r="A11" s="34"/>
      <c r="B11" s="34"/>
      <c r="C11" s="34"/>
      <c r="D11" s="34"/>
      <c r="E11" s="34"/>
      <c r="F11" s="34"/>
      <c r="G11" s="34"/>
      <c r="H11" s="34"/>
      <c r="I11" s="34"/>
    </row>
    <row r="12" spans="1:12" s="2" customFormat="1" ht="39.75" thickTop="1" thickBot="1" x14ac:dyDescent="0.2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25">
      <c r="A13" s="204" t="s">
        <v>12</v>
      </c>
      <c r="B13" s="204"/>
      <c r="C13" s="152">
        <f>'March 7, 2023 - March 22, 2023'!$C$37</f>
        <v>0</v>
      </c>
      <c r="D13" s="152"/>
      <c r="E13" s="153"/>
      <c r="F13" s="154"/>
      <c r="G13" s="155"/>
      <c r="H13" s="156"/>
      <c r="I13" s="156"/>
      <c r="J13" s="39"/>
      <c r="K13" s="5"/>
      <c r="L13" s="3"/>
    </row>
    <row r="14" spans="1:12" ht="18" customHeight="1" thickTop="1" x14ac:dyDescent="0.2">
      <c r="A14" s="128" t="str">
        <f t="shared" ref="A14:A20" si="0">K14</f>
        <v/>
      </c>
      <c r="B14" s="129" t="s">
        <v>13</v>
      </c>
      <c r="C14" s="151"/>
      <c r="D14" s="130"/>
      <c r="E14" s="131"/>
      <c r="F14" s="128" t="b">
        <f t="shared" ref="F14:F20" si="1">K38</f>
        <v>0</v>
      </c>
      <c r="G14" s="132" t="s">
        <v>13</v>
      </c>
      <c r="H14" s="130"/>
      <c r="I14" s="130"/>
      <c r="K14" s="5" t="str">
        <f t="shared" ref="K14:K20" si="2">IF(EXACT(L14,$K$8)=TRUE,$G$8,IF(K13=0,"",IF(K13&lt;$G$9,K13+1,IF(K13=$G$9,""))))</f>
        <v/>
      </c>
      <c r="L14" s="3" t="s">
        <v>13</v>
      </c>
    </row>
    <row r="15" spans="1:12" ht="18" customHeight="1" x14ac:dyDescent="0.2">
      <c r="A15" s="26" t="b">
        <f t="shared" si="0"/>
        <v>0</v>
      </c>
      <c r="B15" s="134" t="s">
        <v>14</v>
      </c>
      <c r="C15" s="136"/>
      <c r="D15" s="136"/>
      <c r="E15" s="131"/>
      <c r="F15" s="26" t="b">
        <f t="shared" si="1"/>
        <v>0</v>
      </c>
      <c r="G15" s="134" t="s">
        <v>14</v>
      </c>
      <c r="H15" s="136"/>
      <c r="I15" s="136"/>
      <c r="K15" s="5" t="b">
        <f t="shared" si="2"/>
        <v>0</v>
      </c>
      <c r="L15" s="3" t="s">
        <v>14</v>
      </c>
    </row>
    <row r="16" spans="1:12" ht="18" customHeight="1" x14ac:dyDescent="0.2">
      <c r="A16" s="26" t="b">
        <f t="shared" si="0"/>
        <v>0</v>
      </c>
      <c r="B16" s="134" t="s">
        <v>15</v>
      </c>
      <c r="C16" s="136"/>
      <c r="D16" s="136"/>
      <c r="E16" s="131"/>
      <c r="F16" s="26" t="b">
        <f t="shared" si="1"/>
        <v>0</v>
      </c>
      <c r="G16" s="134" t="s">
        <v>15</v>
      </c>
      <c r="H16" s="136"/>
      <c r="I16" s="136"/>
      <c r="K16" s="5" t="b">
        <f t="shared" si="2"/>
        <v>0</v>
      </c>
      <c r="L16" s="3" t="s">
        <v>15</v>
      </c>
    </row>
    <row r="17" spans="1:12" ht="18" customHeight="1" x14ac:dyDescent="0.2">
      <c r="A17" s="26" t="b">
        <f t="shared" si="0"/>
        <v>0</v>
      </c>
      <c r="B17" s="134" t="s">
        <v>16</v>
      </c>
      <c r="C17" s="136"/>
      <c r="D17" s="136"/>
      <c r="E17" s="131"/>
      <c r="F17" s="26" t="b">
        <f t="shared" si="1"/>
        <v>0</v>
      </c>
      <c r="G17" s="134" t="s">
        <v>16</v>
      </c>
      <c r="H17" s="136"/>
      <c r="I17" s="136"/>
      <c r="K17" s="5" t="b">
        <f t="shared" si="2"/>
        <v>0</v>
      </c>
      <c r="L17" s="3" t="s">
        <v>16</v>
      </c>
    </row>
    <row r="18" spans="1:12" ht="18" customHeight="1" x14ac:dyDescent="0.2">
      <c r="A18" s="26">
        <f t="shared" si="0"/>
        <v>45008</v>
      </c>
      <c r="B18" s="134" t="s">
        <v>17</v>
      </c>
      <c r="C18" s="135"/>
      <c r="D18" s="136"/>
      <c r="E18" s="131"/>
      <c r="F18" s="26" t="b">
        <f t="shared" si="1"/>
        <v>0</v>
      </c>
      <c r="G18" s="134" t="s">
        <v>17</v>
      </c>
      <c r="H18" s="136"/>
      <c r="I18" s="136"/>
      <c r="K18" s="5">
        <f t="shared" si="2"/>
        <v>45008</v>
      </c>
      <c r="L18" s="3" t="s">
        <v>17</v>
      </c>
    </row>
    <row r="19" spans="1:12" ht="18" customHeight="1" x14ac:dyDescent="0.2">
      <c r="A19" s="26">
        <f t="shared" si="0"/>
        <v>45009</v>
      </c>
      <c r="B19" s="134" t="s">
        <v>18</v>
      </c>
      <c r="C19" s="135"/>
      <c r="D19" s="136"/>
      <c r="E19" s="131"/>
      <c r="F19" s="26" t="b">
        <f t="shared" si="1"/>
        <v>0</v>
      </c>
      <c r="G19" s="134" t="s">
        <v>18</v>
      </c>
      <c r="H19" s="136"/>
      <c r="I19" s="136"/>
      <c r="K19" s="5">
        <f t="shared" si="2"/>
        <v>45009</v>
      </c>
      <c r="L19" s="3" t="s">
        <v>18</v>
      </c>
    </row>
    <row r="20" spans="1:12" ht="18" customHeight="1" thickBot="1" x14ac:dyDescent="0.25">
      <c r="A20" s="27">
        <f t="shared" si="0"/>
        <v>45010</v>
      </c>
      <c r="B20" s="137" t="s">
        <v>19</v>
      </c>
      <c r="C20" s="138"/>
      <c r="D20" s="139"/>
      <c r="E20" s="131"/>
      <c r="F20" s="27" t="b">
        <f t="shared" si="1"/>
        <v>0</v>
      </c>
      <c r="G20" s="137" t="s">
        <v>19</v>
      </c>
      <c r="H20" s="139"/>
      <c r="I20" s="139"/>
      <c r="K20" s="5">
        <f t="shared" si="2"/>
        <v>45010</v>
      </c>
      <c r="L20" s="3" t="s">
        <v>19</v>
      </c>
    </row>
    <row r="21" spans="1:12" s="1" customFormat="1" ht="18" customHeight="1" thickTop="1" thickBot="1" x14ac:dyDescent="0.25">
      <c r="A21" s="140" t="s">
        <v>20</v>
      </c>
      <c r="B21" s="141"/>
      <c r="C21" s="142">
        <f>SUM(C13:C20)</f>
        <v>0</v>
      </c>
      <c r="D21" s="142">
        <f>IF(C21&gt;40,C21-40,0)</f>
        <v>0</v>
      </c>
      <c r="E21" s="143"/>
      <c r="F21" s="140" t="s">
        <v>23</v>
      </c>
      <c r="G21" s="141"/>
      <c r="H21" s="142">
        <f>SUM(H14:H20)</f>
        <v>0</v>
      </c>
      <c r="I21" s="142">
        <f>IF(H21&gt;40,H21-40,0)</f>
        <v>0</v>
      </c>
      <c r="J21" s="40"/>
      <c r="K21" s="8" t="s">
        <v>20</v>
      </c>
      <c r="L21" s="9"/>
    </row>
    <row r="22" spans="1:12" ht="18" customHeight="1" thickTop="1" x14ac:dyDescent="0.2">
      <c r="A22" s="128">
        <f t="shared" ref="A22:A28" si="3">K22</f>
        <v>45011</v>
      </c>
      <c r="B22" s="144" t="s">
        <v>13</v>
      </c>
      <c r="C22" s="133"/>
      <c r="D22" s="130"/>
      <c r="E22" s="131"/>
      <c r="F22" s="128" t="b">
        <f t="shared" ref="F22:F28" si="4">K46</f>
        <v>0</v>
      </c>
      <c r="G22" s="144" t="s">
        <v>13</v>
      </c>
      <c r="H22" s="130"/>
      <c r="I22" s="130"/>
      <c r="K22" s="5">
        <f>IF(K20=0,"",IF(K20&lt;$G$9,K20+1,IF(K20=$G$9,"")))</f>
        <v>45011</v>
      </c>
      <c r="L22" s="3" t="s">
        <v>13</v>
      </c>
    </row>
    <row r="23" spans="1:12" ht="18" customHeight="1" x14ac:dyDescent="0.2">
      <c r="A23" s="26">
        <f t="shared" si="3"/>
        <v>45012</v>
      </c>
      <c r="B23" s="145" t="s">
        <v>14</v>
      </c>
      <c r="C23" s="135"/>
      <c r="D23" s="136"/>
      <c r="E23" s="131"/>
      <c r="F23" s="26" t="b">
        <f t="shared" si="4"/>
        <v>0</v>
      </c>
      <c r="G23" s="145" t="s">
        <v>14</v>
      </c>
      <c r="H23" s="136"/>
      <c r="I23" s="136"/>
      <c r="K23" s="5">
        <f>IF(K22=0,"",IF(K22&lt;$G$9,K22+1,IF(K22=$G$9,"")))</f>
        <v>45012</v>
      </c>
      <c r="L23" s="3" t="s">
        <v>14</v>
      </c>
    </row>
    <row r="24" spans="1:12" ht="18" customHeight="1" x14ac:dyDescent="0.2">
      <c r="A24" s="26">
        <f t="shared" si="3"/>
        <v>45013</v>
      </c>
      <c r="B24" s="145" t="s">
        <v>15</v>
      </c>
      <c r="C24" s="135"/>
      <c r="D24" s="136"/>
      <c r="E24" s="131"/>
      <c r="F24" s="26" t="b">
        <f t="shared" si="4"/>
        <v>0</v>
      </c>
      <c r="G24" s="145" t="s">
        <v>15</v>
      </c>
      <c r="H24" s="136"/>
      <c r="I24" s="136"/>
      <c r="K24" s="5">
        <f t="shared" ref="K24:K28" si="5">IF(K23=0,"",IF(K23&lt;$G$9,K23+1,IF(K23=$G$9,"")))</f>
        <v>45013</v>
      </c>
      <c r="L24" s="3" t="s">
        <v>15</v>
      </c>
    </row>
    <row r="25" spans="1:12" ht="18" customHeight="1" x14ac:dyDescent="0.2">
      <c r="A25" s="26">
        <f t="shared" si="3"/>
        <v>45014</v>
      </c>
      <c r="B25" s="145" t="s">
        <v>16</v>
      </c>
      <c r="C25" s="135"/>
      <c r="D25" s="136"/>
      <c r="E25" s="131"/>
      <c r="F25" s="26" t="b">
        <f t="shared" si="4"/>
        <v>0</v>
      </c>
      <c r="G25" s="145" t="s">
        <v>16</v>
      </c>
      <c r="H25" s="136"/>
      <c r="I25" s="136"/>
      <c r="K25" s="5">
        <f t="shared" si="5"/>
        <v>45014</v>
      </c>
      <c r="L25" s="3" t="s">
        <v>16</v>
      </c>
    </row>
    <row r="26" spans="1:12" ht="18" customHeight="1" x14ac:dyDescent="0.2">
      <c r="A26" s="26">
        <f t="shared" si="3"/>
        <v>45015</v>
      </c>
      <c r="B26" s="145" t="s">
        <v>17</v>
      </c>
      <c r="C26" s="135"/>
      <c r="D26" s="136"/>
      <c r="E26" s="131"/>
      <c r="F26" s="26" t="b">
        <f t="shared" si="4"/>
        <v>0</v>
      </c>
      <c r="G26" s="145" t="s">
        <v>17</v>
      </c>
      <c r="H26" s="136"/>
      <c r="I26" s="136"/>
      <c r="K26" s="5">
        <f t="shared" si="5"/>
        <v>45015</v>
      </c>
      <c r="L26" s="3" t="s">
        <v>17</v>
      </c>
    </row>
    <row r="27" spans="1:12" ht="18" customHeight="1" x14ac:dyDescent="0.2">
      <c r="A27" s="26">
        <f t="shared" si="3"/>
        <v>45016</v>
      </c>
      <c r="B27" s="145" t="s">
        <v>18</v>
      </c>
      <c r="C27" s="135"/>
      <c r="D27" s="136"/>
      <c r="E27" s="131"/>
      <c r="F27" s="26" t="b">
        <f t="shared" si="4"/>
        <v>0</v>
      </c>
      <c r="G27" s="145" t="s">
        <v>18</v>
      </c>
      <c r="H27" s="136"/>
      <c r="I27" s="136"/>
      <c r="K27" s="5">
        <f t="shared" si="5"/>
        <v>45016</v>
      </c>
      <c r="L27" s="3" t="s">
        <v>18</v>
      </c>
    </row>
    <row r="28" spans="1:12" ht="18" customHeight="1" thickBot="1" x14ac:dyDescent="0.25">
      <c r="A28" s="27">
        <f t="shared" si="3"/>
        <v>45017</v>
      </c>
      <c r="B28" s="146" t="s">
        <v>19</v>
      </c>
      <c r="C28" s="138"/>
      <c r="D28" s="139"/>
      <c r="E28" s="131"/>
      <c r="F28" s="27" t="b">
        <f t="shared" si="4"/>
        <v>0</v>
      </c>
      <c r="G28" s="146" t="s">
        <v>19</v>
      </c>
      <c r="H28" s="139"/>
      <c r="I28" s="139"/>
      <c r="K28" s="5">
        <f t="shared" si="5"/>
        <v>45017</v>
      </c>
      <c r="L28" s="3" t="s">
        <v>19</v>
      </c>
    </row>
    <row r="29" spans="1:12" ht="18" customHeight="1" thickTop="1" thickBot="1" x14ac:dyDescent="0.25">
      <c r="A29" s="147" t="s">
        <v>21</v>
      </c>
      <c r="B29" s="141"/>
      <c r="C29" s="142">
        <f>SUM(C22:C28)</f>
        <v>0</v>
      </c>
      <c r="D29" s="142">
        <f>IF(C29&gt;40,C29-40,0)</f>
        <v>0</v>
      </c>
      <c r="E29" s="131"/>
      <c r="F29" s="148" t="s">
        <v>24</v>
      </c>
      <c r="G29" s="149"/>
      <c r="H29" s="142">
        <f>SUM(H22:H28)</f>
        <v>0</v>
      </c>
      <c r="I29" s="142">
        <f>IF(H29&gt;40,H29-40,0)</f>
        <v>0</v>
      </c>
      <c r="K29" s="8" t="s">
        <v>21</v>
      </c>
      <c r="L29" s="9"/>
    </row>
    <row r="30" spans="1:12" ht="18" customHeight="1" thickTop="1" thickBot="1" x14ac:dyDescent="0.25">
      <c r="A30" s="128">
        <f t="shared" ref="A30:A36" si="6">K30</f>
        <v>45018</v>
      </c>
      <c r="B30" s="144" t="s">
        <v>13</v>
      </c>
      <c r="C30" s="133"/>
      <c r="D30" s="130"/>
      <c r="E30" s="131"/>
      <c r="F30" s="148" t="s">
        <v>29</v>
      </c>
      <c r="G30" s="149"/>
      <c r="H30" s="142">
        <f>(C21+C29+C37+H21+H29)-C13</f>
        <v>0</v>
      </c>
      <c r="I30" s="142">
        <f>D21+D29+D37+I21+I29</f>
        <v>0</v>
      </c>
      <c r="K30" s="5">
        <f>IF(K28=0,"",IF(K28&lt;$G$9,K28+1,IF(K28=$G$9,"")))</f>
        <v>45018</v>
      </c>
      <c r="L30" s="3" t="s">
        <v>13</v>
      </c>
    </row>
    <row r="31" spans="1:12" ht="18" customHeight="1" thickTop="1" x14ac:dyDescent="0.2">
      <c r="A31" s="26">
        <f t="shared" si="6"/>
        <v>45019</v>
      </c>
      <c r="B31" s="145" t="s">
        <v>14</v>
      </c>
      <c r="C31" s="135"/>
      <c r="D31" s="136"/>
      <c r="E31" s="30"/>
      <c r="F31" s="195" t="s">
        <v>32</v>
      </c>
      <c r="G31" s="196"/>
      <c r="H31" s="196"/>
      <c r="I31" s="197"/>
      <c r="K31" s="5">
        <f>IF(K30=0,"",IF(K30&lt;$G$9,K30+1,IF(K30=$G$9,"")))</f>
        <v>45019</v>
      </c>
      <c r="L31" s="3" t="s">
        <v>14</v>
      </c>
    </row>
    <row r="32" spans="1:12" ht="18" customHeight="1" x14ac:dyDescent="0.2">
      <c r="A32" s="26">
        <f t="shared" si="6"/>
        <v>45020</v>
      </c>
      <c r="B32" s="145" t="s">
        <v>15</v>
      </c>
      <c r="C32" s="135"/>
      <c r="D32" s="136"/>
      <c r="E32" s="30"/>
      <c r="F32" s="198"/>
      <c r="G32" s="199"/>
      <c r="H32" s="199"/>
      <c r="I32" s="200"/>
      <c r="K32" s="5">
        <f t="shared" ref="K32:K36" si="7">IF(K31=0,"",IF(K31&lt;$G$9,K31+1,IF(K31=$G$9,"")))</f>
        <v>45020</v>
      </c>
      <c r="L32" s="3" t="s">
        <v>15</v>
      </c>
    </row>
    <row r="33" spans="1:12" ht="18" customHeight="1" x14ac:dyDescent="0.2">
      <c r="A33" s="26" t="str">
        <f t="shared" si="6"/>
        <v/>
      </c>
      <c r="B33" s="145" t="s">
        <v>16</v>
      </c>
      <c r="C33" s="136"/>
      <c r="D33" s="136"/>
      <c r="E33" s="30"/>
      <c r="F33" s="198"/>
      <c r="G33" s="199"/>
      <c r="H33" s="199"/>
      <c r="I33" s="200"/>
      <c r="K33" s="5" t="str">
        <f t="shared" si="7"/>
        <v/>
      </c>
      <c r="L33" s="3" t="s">
        <v>16</v>
      </c>
    </row>
    <row r="34" spans="1:12" ht="18" customHeight="1" x14ac:dyDescent="0.2">
      <c r="A34" s="26" t="b">
        <f t="shared" si="6"/>
        <v>0</v>
      </c>
      <c r="B34" s="145" t="s">
        <v>17</v>
      </c>
      <c r="C34" s="136"/>
      <c r="D34" s="136"/>
      <c r="E34" s="30"/>
      <c r="F34" s="198"/>
      <c r="G34" s="199"/>
      <c r="H34" s="199"/>
      <c r="I34" s="200"/>
      <c r="K34" s="5" t="b">
        <f t="shared" si="7"/>
        <v>0</v>
      </c>
      <c r="L34" s="3" t="s">
        <v>17</v>
      </c>
    </row>
    <row r="35" spans="1:12" ht="18" customHeight="1" x14ac:dyDescent="0.2">
      <c r="A35" s="26" t="b">
        <f t="shared" si="6"/>
        <v>0</v>
      </c>
      <c r="B35" s="145" t="s">
        <v>18</v>
      </c>
      <c r="C35" s="136"/>
      <c r="D35" s="136"/>
      <c r="E35" s="30"/>
      <c r="F35" s="198"/>
      <c r="G35" s="199"/>
      <c r="H35" s="199"/>
      <c r="I35" s="200"/>
      <c r="K35" s="5" t="b">
        <f t="shared" si="7"/>
        <v>0</v>
      </c>
      <c r="L35" s="3" t="s">
        <v>18</v>
      </c>
    </row>
    <row r="36" spans="1:12" ht="18" customHeight="1" thickBot="1" x14ac:dyDescent="0.25">
      <c r="A36" s="27" t="b">
        <f t="shared" si="6"/>
        <v>0</v>
      </c>
      <c r="B36" s="146" t="s">
        <v>19</v>
      </c>
      <c r="C36" s="139"/>
      <c r="D36" s="139"/>
      <c r="E36" s="30"/>
      <c r="F36" s="198"/>
      <c r="G36" s="199"/>
      <c r="H36" s="199"/>
      <c r="I36" s="200"/>
      <c r="K36" s="5" t="b">
        <f t="shared" si="7"/>
        <v>0</v>
      </c>
      <c r="L36" s="3" t="s">
        <v>19</v>
      </c>
    </row>
    <row r="37" spans="1:12" ht="18" customHeight="1" thickTop="1" thickBot="1" x14ac:dyDescent="0.25">
      <c r="A37" s="148" t="s">
        <v>22</v>
      </c>
      <c r="B37" s="149"/>
      <c r="C37" s="142">
        <f>SUM(C30:C36)</f>
        <v>0</v>
      </c>
      <c r="D37" s="142">
        <f>IF(C37&gt;40,C37-40,0)</f>
        <v>0</v>
      </c>
      <c r="E37" s="32"/>
      <c r="F37" s="201"/>
      <c r="G37" s="202"/>
      <c r="H37" s="202"/>
      <c r="I37" s="203"/>
      <c r="K37" s="8" t="s">
        <v>22</v>
      </c>
      <c r="L37" s="10"/>
    </row>
    <row r="38" spans="1:12" ht="13.5" thickTop="1" x14ac:dyDescent="0.2">
      <c r="A38" s="34"/>
      <c r="B38" s="34"/>
      <c r="C38" s="34"/>
      <c r="D38" s="34"/>
      <c r="E38" s="34"/>
      <c r="F38" s="34"/>
      <c r="G38" s="34"/>
      <c r="H38" s="34"/>
      <c r="I38" s="34"/>
      <c r="K38" s="5" t="b">
        <f>IF(K36=0,"",IF(K36&lt;$G$9,K36+1,IF(K36=$G$9,"")))</f>
        <v>0</v>
      </c>
      <c r="L38" s="3" t="s">
        <v>13</v>
      </c>
    </row>
    <row r="39" spans="1:12" ht="24.75" customHeight="1" thickBot="1" x14ac:dyDescent="0.25">
      <c r="A39" s="171"/>
      <c r="B39" s="171"/>
      <c r="C39" s="34"/>
      <c r="D39" s="35"/>
      <c r="E39" s="34"/>
      <c r="F39" s="171"/>
      <c r="G39" s="171"/>
      <c r="H39" s="34"/>
      <c r="I39" s="35"/>
      <c r="K39" s="5" t="b">
        <f>IF(K38=0,"",IF(K38&lt;$G$9,K38+1,IF(K38=$G$9,"")))</f>
        <v>0</v>
      </c>
      <c r="L39" s="3" t="s">
        <v>14</v>
      </c>
    </row>
    <row r="40" spans="1:12" x14ac:dyDescent="0.2">
      <c r="A40" s="172" t="s">
        <v>30</v>
      </c>
      <c r="B40" s="172"/>
      <c r="C40" s="34"/>
      <c r="D40" s="36" t="s">
        <v>25</v>
      </c>
      <c r="E40" s="34"/>
      <c r="F40" s="172" t="s">
        <v>31</v>
      </c>
      <c r="G40" s="172"/>
      <c r="H40" s="34"/>
      <c r="I40" s="36" t="s">
        <v>25</v>
      </c>
      <c r="K40" s="5" t="b">
        <f t="shared" ref="K40:K44" si="8">IF(K39=0,"",IF(K39&lt;$G$9,K39+1,IF(K39=$G$9,"")))</f>
        <v>0</v>
      </c>
      <c r="L40" s="3" t="s">
        <v>15</v>
      </c>
    </row>
    <row r="41" spans="1:12" x14ac:dyDescent="0.2">
      <c r="A41" s="34"/>
      <c r="B41" s="34"/>
      <c r="C41" s="34"/>
      <c r="D41" s="34"/>
      <c r="E41" s="34"/>
      <c r="F41" s="34"/>
      <c r="G41" s="34"/>
      <c r="H41" s="34"/>
      <c r="I41" s="34"/>
      <c r="K41" s="5" t="b">
        <f t="shared" si="8"/>
        <v>0</v>
      </c>
      <c r="L41" s="3" t="s">
        <v>16</v>
      </c>
    </row>
    <row r="42" spans="1:12" ht="30.75" customHeight="1" x14ac:dyDescent="0.25">
      <c r="A42" s="174" t="s">
        <v>26</v>
      </c>
      <c r="B42" s="174"/>
      <c r="C42" s="174"/>
      <c r="D42" s="174"/>
      <c r="E42" s="34"/>
      <c r="F42" s="173" t="s">
        <v>27</v>
      </c>
      <c r="G42" s="173"/>
      <c r="H42" s="173"/>
      <c r="I42" s="173"/>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10" t="s">
        <v>23</v>
      </c>
      <c r="L45" s="10"/>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10" t="s">
        <v>24</v>
      </c>
      <c r="L53" s="10"/>
    </row>
  </sheetData>
  <sheetProtection algorithmName="SHA-512" hashValue="ItlkS0DPjs3a+GN3gNhW0lkH34nJ6iII779SwMds1HJOanpPXZDZk5S0mKsYkzOtLPaERkJ2RB50h6zfCrfq3w==" saltValue="H8cB+H6kJKt7nJN3awcU9A=="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K45 L13:L21 L28:L29 L36:L52">
    <cfRule type="cellIs" dxfId="227" priority="34" operator="equal">
      <formula>FALSE</formula>
    </cfRule>
  </conditionalFormatting>
  <conditionalFormatting sqref="A14">
    <cfRule type="cellIs" dxfId="226" priority="38" operator="equal">
      <formula>FALSE</formula>
    </cfRule>
  </conditionalFormatting>
  <conditionalFormatting sqref="L29:L37 K13:K21 K29 K37 K45">
    <cfRule type="cellIs" dxfId="225" priority="37" operator="equal">
      <formula>FALSE</formula>
    </cfRule>
  </conditionalFormatting>
  <conditionalFormatting sqref="K21">
    <cfRule type="cellIs" dxfId="224" priority="36" operator="equal">
      <formula>FALSE</formula>
    </cfRule>
  </conditionalFormatting>
  <conditionalFormatting sqref="L21:L29">
    <cfRule type="cellIs" dxfId="223" priority="35" operator="equal">
      <formula>FALSE</formula>
    </cfRule>
  </conditionalFormatting>
  <conditionalFormatting sqref="K48:K52">
    <cfRule type="cellIs" dxfId="222" priority="22" operator="equal">
      <formula>FALSE</formula>
    </cfRule>
  </conditionalFormatting>
  <conditionalFormatting sqref="F30">
    <cfRule type="cellIs" dxfId="221" priority="3" operator="equal">
      <formula>FALSE</formula>
    </cfRule>
  </conditionalFormatting>
  <conditionalFormatting sqref="K31">
    <cfRule type="cellIs" dxfId="220" priority="29" operator="equal">
      <formula>FALSE</formula>
    </cfRule>
  </conditionalFormatting>
  <conditionalFormatting sqref="K47">
    <cfRule type="cellIs" dxfId="219" priority="23" operator="equal">
      <formula>FALSE</formula>
    </cfRule>
  </conditionalFormatting>
  <conditionalFormatting sqref="K38">
    <cfRule type="cellIs" dxfId="218" priority="27" operator="equal">
      <formula>FALSE</formula>
    </cfRule>
  </conditionalFormatting>
  <conditionalFormatting sqref="K39">
    <cfRule type="cellIs" dxfId="217" priority="26" operator="equal">
      <formula>FALSE</formula>
    </cfRule>
  </conditionalFormatting>
  <conditionalFormatting sqref="K40:K44">
    <cfRule type="cellIs" dxfId="216" priority="25" operator="equal">
      <formula>FALSE</formula>
    </cfRule>
  </conditionalFormatting>
  <conditionalFormatting sqref="K22">
    <cfRule type="cellIs" dxfId="215" priority="33" operator="equal">
      <formula>FALSE</formula>
    </cfRule>
  </conditionalFormatting>
  <conditionalFormatting sqref="K23">
    <cfRule type="cellIs" dxfId="214" priority="32" operator="equal">
      <formula>FALSE</formula>
    </cfRule>
  </conditionalFormatting>
  <conditionalFormatting sqref="K24:K28">
    <cfRule type="cellIs" dxfId="213" priority="31" operator="equal">
      <formula>FALSE</formula>
    </cfRule>
  </conditionalFormatting>
  <conditionalFormatting sqref="K30">
    <cfRule type="cellIs" dxfId="212" priority="30" operator="equal">
      <formula>FALSE</formula>
    </cfRule>
  </conditionalFormatting>
  <conditionalFormatting sqref="B30:B36">
    <cfRule type="cellIs" dxfId="211" priority="10" operator="equal">
      <formula>FALSE</formula>
    </cfRule>
  </conditionalFormatting>
  <conditionalFormatting sqref="K32:K36">
    <cfRule type="cellIs" dxfId="210" priority="28" operator="equal">
      <formula>FALSE</formula>
    </cfRule>
  </conditionalFormatting>
  <conditionalFormatting sqref="A22">
    <cfRule type="cellIs" dxfId="209" priority="8" operator="equal">
      <formula>FALSE</formula>
    </cfRule>
  </conditionalFormatting>
  <conditionalFormatting sqref="F22">
    <cfRule type="cellIs" dxfId="208" priority="6" operator="equal">
      <formula>FALSE</formula>
    </cfRule>
  </conditionalFormatting>
  <conditionalFormatting sqref="K46">
    <cfRule type="cellIs" dxfId="207" priority="24" operator="equal">
      <formula>FALSE</formula>
    </cfRule>
  </conditionalFormatting>
  <conditionalFormatting sqref="F30">
    <cfRule type="cellIs" dxfId="206" priority="4" operator="equal">
      <formula>FALSE</formula>
    </cfRule>
  </conditionalFormatting>
  <conditionalFormatting sqref="A14:A20">
    <cfRule type="containsText" dxfId="205" priority="21" operator="containsText" text="FALSE">
      <formula>NOT(ISERROR(SEARCH("FALSE",A14)))</formula>
    </cfRule>
  </conditionalFormatting>
  <conditionalFormatting sqref="F14">
    <cfRule type="cellIs" dxfId="204" priority="20" operator="equal">
      <formula>FALSE</formula>
    </cfRule>
  </conditionalFormatting>
  <conditionalFormatting sqref="F14:F20">
    <cfRule type="containsText" dxfId="203" priority="19" operator="containsText" text="FALSE">
      <formula>NOT(ISERROR(SEARCH("FALSE",F14)))</formula>
    </cfRule>
  </conditionalFormatting>
  <conditionalFormatting sqref="B28">
    <cfRule type="cellIs" dxfId="202" priority="17" operator="equal">
      <formula>FALSE</formula>
    </cfRule>
  </conditionalFormatting>
  <conditionalFormatting sqref="B22:B28">
    <cfRule type="cellIs" dxfId="201" priority="18" operator="equal">
      <formula>FALSE</formula>
    </cfRule>
  </conditionalFormatting>
  <conditionalFormatting sqref="A29">
    <cfRule type="cellIs" dxfId="200" priority="16" operator="equal">
      <formula>FALSE</formula>
    </cfRule>
  </conditionalFormatting>
  <conditionalFormatting sqref="F29">
    <cfRule type="cellIs" dxfId="199" priority="13" operator="equal">
      <formula>FALSE</formula>
    </cfRule>
  </conditionalFormatting>
  <conditionalFormatting sqref="G22:G28">
    <cfRule type="cellIs" dxfId="198" priority="15" operator="equal">
      <formula>FALSE</formula>
    </cfRule>
  </conditionalFormatting>
  <conditionalFormatting sqref="F29">
    <cfRule type="cellIs" dxfId="197" priority="14" operator="equal">
      <formula>FALSE</formula>
    </cfRule>
  </conditionalFormatting>
  <conditionalFormatting sqref="A30">
    <cfRule type="cellIs" dxfId="196" priority="12" operator="equal">
      <formula>FALSE</formula>
    </cfRule>
  </conditionalFormatting>
  <conditionalFormatting sqref="A30:A36">
    <cfRule type="containsText" dxfId="195" priority="11" operator="containsText" text="FALSE">
      <formula>NOT(ISERROR(SEARCH("FALSE",A30)))</formula>
    </cfRule>
  </conditionalFormatting>
  <conditionalFormatting sqref="B36">
    <cfRule type="cellIs" dxfId="194" priority="9" operator="equal">
      <formula>FALSE</formula>
    </cfRule>
  </conditionalFormatting>
  <conditionalFormatting sqref="A22:A28">
    <cfRule type="containsText" dxfId="193" priority="7" operator="containsText" text="FALSE">
      <formula>NOT(ISERROR(SEARCH("FALSE",A22)))</formula>
    </cfRule>
  </conditionalFormatting>
  <conditionalFormatting sqref="F22:F28">
    <cfRule type="containsText" dxfId="192" priority="5" operator="containsText" text="FALSE">
      <formula>NOT(ISERROR(SEARCH("FALSE",F22)))</formula>
    </cfRule>
  </conditionalFormatting>
  <conditionalFormatting sqref="B8:D8">
    <cfRule type="cellIs" dxfId="191" priority="2" operator="equal">
      <formula>0</formula>
    </cfRule>
  </conditionalFormatting>
  <conditionalFormatting sqref="B9:D10">
    <cfRule type="cellIs" dxfId="190" priority="1" operator="equal">
      <formula>0</formula>
    </cfRule>
  </conditionalFormatting>
  <dataValidations count="3">
    <dataValidation allowBlank="1" showInputMessage="1" showErrorMessage="1" prompt="Enter your Department Name into this field and it will populate to all the other time reports in this workbook." sqref="B10 J10" xr:uid="{00000000-0002-0000-1400-000000000000}"/>
    <dataValidation allowBlank="1" showInputMessage="1" showErrorMessage="1" prompt="Enter your Name into this field and it will populate to all the other time reports in this workbook." sqref="B9 J9" xr:uid="{00000000-0002-0000-1400-000001000000}"/>
    <dataValidation allowBlank="1" showInputMessage="1" showErrorMessage="1" prompt="Enter your MSU ID into this field and it will populate to all the other time re[prts in this workbook." sqref="B8 J8" xr:uid="{00000000-0002-0000-1400-000002000000}"/>
  </dataValidations>
  <printOptions horizontalCentered="1"/>
  <pageMargins left="0" right="0" top="0.5" bottom="0.5" header="0.3" footer="0.3"/>
  <pageSetup scale="92" orientation="portrait" r:id="rId1"/>
  <headerFooter>
    <oddFooter>&amp;RMay-2018</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L53"/>
  <sheetViews>
    <sheetView showGridLines="0" zoomScale="98" zoomScaleNormal="98" workbookViewId="0">
      <pane ySplit="13" topLeftCell="A16" activePane="bottomLeft" state="frozen"/>
      <selection activeCell="N6" sqref="N6"/>
      <selection pane="bottomLeft" activeCell="C17" sqref="C17"/>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4"/>
    <col min="11" max="11" width="13.5" style="11" hidden="1" customWidth="1"/>
    <col min="12" max="12" width="19" style="6" hidden="1" customWidth="1"/>
  </cols>
  <sheetData>
    <row r="1" spans="1:12" ht="23.25" x14ac:dyDescent="0.2">
      <c r="A1" s="175" t="s">
        <v>0</v>
      </c>
      <c r="B1" s="175"/>
      <c r="C1" s="175"/>
      <c r="D1" s="175"/>
      <c r="E1" s="175"/>
      <c r="F1" s="175"/>
      <c r="G1" s="175"/>
      <c r="H1" s="175"/>
      <c r="I1" s="175"/>
    </row>
    <row r="2" spans="1:12" ht="23.25" x14ac:dyDescent="0.2">
      <c r="A2" s="175" t="s">
        <v>1</v>
      </c>
      <c r="B2" s="175"/>
      <c r="C2" s="175"/>
      <c r="D2" s="175"/>
      <c r="E2" s="175"/>
      <c r="F2" s="175"/>
      <c r="G2" s="175"/>
      <c r="H2" s="175"/>
      <c r="I2" s="175"/>
    </row>
    <row r="3" spans="1:12" ht="13.5" thickBot="1" x14ac:dyDescent="0.25">
      <c r="A3" s="34"/>
      <c r="B3" s="34"/>
      <c r="C3" s="34"/>
      <c r="D3" s="34"/>
      <c r="E3" s="34"/>
      <c r="F3" s="34"/>
      <c r="G3" s="34"/>
      <c r="H3" s="34"/>
      <c r="I3" s="34"/>
    </row>
    <row r="4" spans="1:12" ht="13.5" customHeight="1" x14ac:dyDescent="0.2">
      <c r="A4" s="176" t="s">
        <v>2</v>
      </c>
      <c r="B4" s="176"/>
      <c r="C4" s="176"/>
      <c r="D4" s="176"/>
      <c r="E4" s="176"/>
      <c r="F4" s="176"/>
      <c r="G4" s="176"/>
      <c r="H4" s="176"/>
      <c r="I4" s="176"/>
    </row>
    <row r="5" spans="1:12" x14ac:dyDescent="0.2">
      <c r="A5" s="177"/>
      <c r="B5" s="177"/>
      <c r="C5" s="177"/>
      <c r="D5" s="177"/>
      <c r="E5" s="177"/>
      <c r="F5" s="177"/>
      <c r="G5" s="177"/>
      <c r="H5" s="177"/>
      <c r="I5" s="177"/>
    </row>
    <row r="6" spans="1:12" x14ac:dyDescent="0.2">
      <c r="A6" s="177"/>
      <c r="B6" s="177"/>
      <c r="C6" s="177"/>
      <c r="D6" s="177"/>
      <c r="E6" s="177"/>
      <c r="F6" s="177"/>
      <c r="G6" s="177"/>
      <c r="H6" s="177"/>
      <c r="I6" s="177"/>
    </row>
    <row r="7" spans="1:12" ht="13.5" thickBot="1" x14ac:dyDescent="0.25">
      <c r="A7" s="178"/>
      <c r="B7" s="178"/>
      <c r="C7" s="178"/>
      <c r="D7" s="178"/>
      <c r="E7" s="178"/>
      <c r="F7" s="178"/>
      <c r="G7" s="178"/>
      <c r="H7" s="178"/>
      <c r="I7" s="178"/>
    </row>
    <row r="8" spans="1:12" ht="18" customHeight="1" thickBot="1" x14ac:dyDescent="0.25">
      <c r="A8" s="33" t="s">
        <v>3</v>
      </c>
      <c r="B8" s="194">
        <f>'June 22, 2022 - July 6, 2022'!$B$8</f>
        <v>0</v>
      </c>
      <c r="C8" s="194"/>
      <c r="D8" s="194"/>
      <c r="E8" s="4"/>
      <c r="F8" s="33" t="s">
        <v>4</v>
      </c>
      <c r="G8" s="193">
        <f>'Payroll Schedule'!$K$33</f>
        <v>45021</v>
      </c>
      <c r="H8" s="193"/>
      <c r="I8" s="193"/>
      <c r="J8" s="37"/>
      <c r="K8" s="12" t="str">
        <f>TEXT(G8,"dddd")</f>
        <v>Wednesday</v>
      </c>
    </row>
    <row r="9" spans="1:12" ht="18" customHeight="1" thickBot="1" x14ac:dyDescent="0.25">
      <c r="A9" s="33" t="s">
        <v>5</v>
      </c>
      <c r="B9" s="194">
        <f>'June 22, 2022 - July 6, 2022'!$B$9</f>
        <v>0</v>
      </c>
      <c r="C9" s="194"/>
      <c r="D9" s="194"/>
      <c r="E9" s="4"/>
      <c r="F9" s="33" t="s">
        <v>6</v>
      </c>
      <c r="G9" s="188">
        <f>'Payroll Schedule'!$L$33</f>
        <v>45035</v>
      </c>
      <c r="H9" s="188"/>
      <c r="I9" s="188"/>
      <c r="J9" s="38"/>
    </row>
    <row r="10" spans="1:12" ht="18" customHeight="1" thickBot="1" x14ac:dyDescent="0.25">
      <c r="A10" s="33" t="s">
        <v>7</v>
      </c>
      <c r="B10" s="194">
        <f>'June 22, 2022 - July 6, 2022'!$B$10</f>
        <v>0</v>
      </c>
      <c r="C10" s="194"/>
      <c r="D10" s="194"/>
      <c r="E10" s="4"/>
      <c r="F10" s="33" t="s">
        <v>8</v>
      </c>
      <c r="G10" s="189">
        <f>'Payroll Schedule'!$B$33</f>
        <v>8</v>
      </c>
      <c r="H10" s="189"/>
      <c r="I10" s="189"/>
      <c r="J10" s="38"/>
    </row>
    <row r="11" spans="1:12" ht="13.5" thickBot="1" x14ac:dyDescent="0.25">
      <c r="A11" s="34"/>
      <c r="B11" s="34"/>
      <c r="C11" s="34"/>
      <c r="D11" s="34"/>
      <c r="E11" s="34"/>
      <c r="F11" s="34"/>
      <c r="G11" s="34"/>
      <c r="H11" s="34"/>
      <c r="I11" s="34"/>
    </row>
    <row r="12" spans="1:12" s="2" customFormat="1" ht="39.75" thickTop="1" thickBot="1" x14ac:dyDescent="0.2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25">
      <c r="A13" s="204" t="s">
        <v>12</v>
      </c>
      <c r="B13" s="204"/>
      <c r="C13" s="152">
        <f>'March 23, 2023 - April 4, 2023'!$C$37</f>
        <v>0</v>
      </c>
      <c r="D13" s="152"/>
      <c r="E13" s="153"/>
      <c r="F13" s="154"/>
      <c r="G13" s="155"/>
      <c r="H13" s="156"/>
      <c r="I13" s="156"/>
      <c r="J13" s="39"/>
      <c r="K13" s="5"/>
      <c r="L13" s="3"/>
    </row>
    <row r="14" spans="1:12" ht="18" customHeight="1" thickTop="1" x14ac:dyDescent="0.2">
      <c r="A14" s="128" t="str">
        <f t="shared" ref="A14:A20" si="0">K14</f>
        <v/>
      </c>
      <c r="B14" s="129" t="s">
        <v>13</v>
      </c>
      <c r="C14" s="151"/>
      <c r="D14" s="130"/>
      <c r="E14" s="131"/>
      <c r="F14" s="128" t="b">
        <f t="shared" ref="F14:F20" si="1">K38</f>
        <v>0</v>
      </c>
      <c r="G14" s="132" t="s">
        <v>13</v>
      </c>
      <c r="H14" s="130"/>
      <c r="I14" s="130"/>
      <c r="K14" s="5" t="str">
        <f t="shared" ref="K14:K20" si="2">IF(EXACT(L14,$K$8)=TRUE,$G$8,IF(K13=0,"",IF(K13&lt;$G$9,K13+1,IF(K13=$G$9,""))))</f>
        <v/>
      </c>
      <c r="L14" s="3" t="s">
        <v>13</v>
      </c>
    </row>
    <row r="15" spans="1:12" ht="18" customHeight="1" x14ac:dyDescent="0.2">
      <c r="A15" s="26" t="b">
        <f t="shared" si="0"/>
        <v>0</v>
      </c>
      <c r="B15" s="134" t="s">
        <v>14</v>
      </c>
      <c r="C15" s="136"/>
      <c r="D15" s="136"/>
      <c r="E15" s="131"/>
      <c r="F15" s="26" t="b">
        <f t="shared" si="1"/>
        <v>0</v>
      </c>
      <c r="G15" s="134" t="s">
        <v>14</v>
      </c>
      <c r="H15" s="136"/>
      <c r="I15" s="136"/>
      <c r="K15" s="5" t="b">
        <f t="shared" si="2"/>
        <v>0</v>
      </c>
      <c r="L15" s="3" t="s">
        <v>14</v>
      </c>
    </row>
    <row r="16" spans="1:12" ht="18" customHeight="1" x14ac:dyDescent="0.2">
      <c r="A16" s="26" t="b">
        <f t="shared" si="0"/>
        <v>0</v>
      </c>
      <c r="B16" s="134" t="s">
        <v>15</v>
      </c>
      <c r="C16" s="136"/>
      <c r="D16" s="136"/>
      <c r="E16" s="131"/>
      <c r="F16" s="26" t="b">
        <f t="shared" si="1"/>
        <v>0</v>
      </c>
      <c r="G16" s="134" t="s">
        <v>15</v>
      </c>
      <c r="H16" s="136"/>
      <c r="I16" s="136"/>
      <c r="K16" s="5" t="b">
        <f t="shared" si="2"/>
        <v>0</v>
      </c>
      <c r="L16" s="3" t="s">
        <v>15</v>
      </c>
    </row>
    <row r="17" spans="1:12" ht="18" customHeight="1" x14ac:dyDescent="0.2">
      <c r="A17" s="26">
        <f t="shared" si="0"/>
        <v>45021</v>
      </c>
      <c r="B17" s="134" t="s">
        <v>16</v>
      </c>
      <c r="C17" s="135"/>
      <c r="D17" s="136"/>
      <c r="E17" s="131"/>
      <c r="F17" s="26" t="b">
        <f t="shared" si="1"/>
        <v>0</v>
      </c>
      <c r="G17" s="134" t="s">
        <v>16</v>
      </c>
      <c r="H17" s="136"/>
      <c r="I17" s="136"/>
      <c r="K17" s="5">
        <f t="shared" si="2"/>
        <v>45021</v>
      </c>
      <c r="L17" s="3" t="s">
        <v>16</v>
      </c>
    </row>
    <row r="18" spans="1:12" ht="18" customHeight="1" x14ac:dyDescent="0.2">
      <c r="A18" s="26">
        <f t="shared" si="0"/>
        <v>45022</v>
      </c>
      <c r="B18" s="134" t="s">
        <v>17</v>
      </c>
      <c r="C18" s="135"/>
      <c r="D18" s="136"/>
      <c r="E18" s="131"/>
      <c r="F18" s="26" t="b">
        <f t="shared" si="1"/>
        <v>0</v>
      </c>
      <c r="G18" s="134" t="s">
        <v>17</v>
      </c>
      <c r="H18" s="136"/>
      <c r="I18" s="136"/>
      <c r="K18" s="5">
        <f t="shared" si="2"/>
        <v>45022</v>
      </c>
      <c r="L18" s="3" t="s">
        <v>17</v>
      </c>
    </row>
    <row r="19" spans="1:12" ht="18" customHeight="1" x14ac:dyDescent="0.2">
      <c r="A19" s="26">
        <f t="shared" si="0"/>
        <v>45023</v>
      </c>
      <c r="B19" s="134" t="s">
        <v>18</v>
      </c>
      <c r="C19" s="135"/>
      <c r="D19" s="136"/>
      <c r="E19" s="131"/>
      <c r="F19" s="26" t="b">
        <f t="shared" si="1"/>
        <v>0</v>
      </c>
      <c r="G19" s="134" t="s">
        <v>18</v>
      </c>
      <c r="H19" s="136"/>
      <c r="I19" s="136"/>
      <c r="K19" s="5">
        <f t="shared" si="2"/>
        <v>45023</v>
      </c>
      <c r="L19" s="3" t="s">
        <v>18</v>
      </c>
    </row>
    <row r="20" spans="1:12" ht="18" customHeight="1" thickBot="1" x14ac:dyDescent="0.25">
      <c r="A20" s="27">
        <f t="shared" si="0"/>
        <v>45024</v>
      </c>
      <c r="B20" s="137" t="s">
        <v>19</v>
      </c>
      <c r="C20" s="138"/>
      <c r="D20" s="139"/>
      <c r="E20" s="131"/>
      <c r="F20" s="27" t="b">
        <f t="shared" si="1"/>
        <v>0</v>
      </c>
      <c r="G20" s="137" t="s">
        <v>19</v>
      </c>
      <c r="H20" s="139"/>
      <c r="I20" s="139"/>
      <c r="K20" s="5">
        <f t="shared" si="2"/>
        <v>45024</v>
      </c>
      <c r="L20" s="3" t="s">
        <v>19</v>
      </c>
    </row>
    <row r="21" spans="1:12" s="1" customFormat="1" ht="18" customHeight="1" thickTop="1" thickBot="1" x14ac:dyDescent="0.25">
      <c r="A21" s="140" t="s">
        <v>20</v>
      </c>
      <c r="B21" s="141"/>
      <c r="C21" s="142">
        <f>SUM(C13:C20)</f>
        <v>0</v>
      </c>
      <c r="D21" s="142">
        <f>IF(C21&gt;40,C21-40,0)</f>
        <v>0</v>
      </c>
      <c r="E21" s="143"/>
      <c r="F21" s="140" t="s">
        <v>23</v>
      </c>
      <c r="G21" s="141"/>
      <c r="H21" s="142">
        <f>SUM(H14:H20)</f>
        <v>0</v>
      </c>
      <c r="I21" s="142">
        <f>IF(H21&gt;40,H21-40,0)</f>
        <v>0</v>
      </c>
      <c r="J21" s="40"/>
      <c r="K21" s="8" t="s">
        <v>20</v>
      </c>
      <c r="L21" s="9"/>
    </row>
    <row r="22" spans="1:12" ht="18" customHeight="1" thickTop="1" x14ac:dyDescent="0.2">
      <c r="A22" s="128">
        <f t="shared" ref="A22:A28" si="3">K22</f>
        <v>45025</v>
      </c>
      <c r="B22" s="144" t="s">
        <v>13</v>
      </c>
      <c r="C22" s="133"/>
      <c r="D22" s="130"/>
      <c r="E22" s="131"/>
      <c r="F22" s="128" t="b">
        <f t="shared" ref="F22:F28" si="4">K46</f>
        <v>0</v>
      </c>
      <c r="G22" s="144" t="s">
        <v>13</v>
      </c>
      <c r="H22" s="130"/>
      <c r="I22" s="130"/>
      <c r="K22" s="5">
        <f>IF(K20=0,"",IF(K20&lt;$G$9,K20+1,IF(K20=$G$9,"")))</f>
        <v>45025</v>
      </c>
      <c r="L22" s="3" t="s">
        <v>13</v>
      </c>
    </row>
    <row r="23" spans="1:12" ht="18" customHeight="1" x14ac:dyDescent="0.2">
      <c r="A23" s="26">
        <f t="shared" si="3"/>
        <v>45026</v>
      </c>
      <c r="B23" s="145" t="s">
        <v>14</v>
      </c>
      <c r="C23" s="135"/>
      <c r="D23" s="136"/>
      <c r="E23" s="131"/>
      <c r="F23" s="26" t="b">
        <f t="shared" si="4"/>
        <v>0</v>
      </c>
      <c r="G23" s="145" t="s">
        <v>14</v>
      </c>
      <c r="H23" s="136"/>
      <c r="I23" s="136"/>
      <c r="K23" s="5">
        <f>IF(K22=0,"",IF(K22&lt;$G$9,K22+1,IF(K22=$G$9,"")))</f>
        <v>45026</v>
      </c>
      <c r="L23" s="3" t="s">
        <v>14</v>
      </c>
    </row>
    <row r="24" spans="1:12" ht="18" customHeight="1" x14ac:dyDescent="0.2">
      <c r="A24" s="26">
        <f t="shared" si="3"/>
        <v>45027</v>
      </c>
      <c r="B24" s="145" t="s">
        <v>15</v>
      </c>
      <c r="C24" s="135"/>
      <c r="D24" s="136"/>
      <c r="E24" s="131"/>
      <c r="F24" s="26" t="b">
        <f t="shared" si="4"/>
        <v>0</v>
      </c>
      <c r="G24" s="145" t="s">
        <v>15</v>
      </c>
      <c r="H24" s="136"/>
      <c r="I24" s="136"/>
      <c r="K24" s="5">
        <f t="shared" ref="K24:K28" si="5">IF(K23=0,"",IF(K23&lt;$G$9,K23+1,IF(K23=$G$9,"")))</f>
        <v>45027</v>
      </c>
      <c r="L24" s="3" t="s">
        <v>15</v>
      </c>
    </row>
    <row r="25" spans="1:12" ht="18" customHeight="1" x14ac:dyDescent="0.2">
      <c r="A25" s="26">
        <f t="shared" si="3"/>
        <v>45028</v>
      </c>
      <c r="B25" s="145" t="s">
        <v>16</v>
      </c>
      <c r="C25" s="135"/>
      <c r="D25" s="136"/>
      <c r="E25" s="131"/>
      <c r="F25" s="26" t="b">
        <f t="shared" si="4"/>
        <v>0</v>
      </c>
      <c r="G25" s="145" t="s">
        <v>16</v>
      </c>
      <c r="H25" s="136"/>
      <c r="I25" s="136"/>
      <c r="K25" s="5">
        <f t="shared" si="5"/>
        <v>45028</v>
      </c>
      <c r="L25" s="3" t="s">
        <v>16</v>
      </c>
    </row>
    <row r="26" spans="1:12" ht="18" customHeight="1" x14ac:dyDescent="0.2">
      <c r="A26" s="26">
        <f t="shared" si="3"/>
        <v>45029</v>
      </c>
      <c r="B26" s="145" t="s">
        <v>17</v>
      </c>
      <c r="C26" s="135"/>
      <c r="D26" s="136"/>
      <c r="E26" s="131"/>
      <c r="F26" s="26" t="b">
        <f t="shared" si="4"/>
        <v>0</v>
      </c>
      <c r="G26" s="145" t="s">
        <v>17</v>
      </c>
      <c r="H26" s="136"/>
      <c r="I26" s="136"/>
      <c r="K26" s="5">
        <f t="shared" si="5"/>
        <v>45029</v>
      </c>
      <c r="L26" s="3" t="s">
        <v>17</v>
      </c>
    </row>
    <row r="27" spans="1:12" ht="18" customHeight="1" x14ac:dyDescent="0.2">
      <c r="A27" s="26">
        <f t="shared" si="3"/>
        <v>45030</v>
      </c>
      <c r="B27" s="145" t="s">
        <v>18</v>
      </c>
      <c r="C27" s="135"/>
      <c r="D27" s="136"/>
      <c r="E27" s="131"/>
      <c r="F27" s="26" t="b">
        <f t="shared" si="4"/>
        <v>0</v>
      </c>
      <c r="G27" s="145" t="s">
        <v>18</v>
      </c>
      <c r="H27" s="136"/>
      <c r="I27" s="136"/>
      <c r="K27" s="5">
        <f t="shared" si="5"/>
        <v>45030</v>
      </c>
      <c r="L27" s="3" t="s">
        <v>18</v>
      </c>
    </row>
    <row r="28" spans="1:12" ht="18" customHeight="1" thickBot="1" x14ac:dyDescent="0.25">
      <c r="A28" s="27">
        <f t="shared" si="3"/>
        <v>45031</v>
      </c>
      <c r="B28" s="146" t="s">
        <v>19</v>
      </c>
      <c r="C28" s="138"/>
      <c r="D28" s="139"/>
      <c r="E28" s="131"/>
      <c r="F28" s="27" t="b">
        <f t="shared" si="4"/>
        <v>0</v>
      </c>
      <c r="G28" s="146" t="s">
        <v>19</v>
      </c>
      <c r="H28" s="139"/>
      <c r="I28" s="139"/>
      <c r="K28" s="5">
        <f t="shared" si="5"/>
        <v>45031</v>
      </c>
      <c r="L28" s="3" t="s">
        <v>19</v>
      </c>
    </row>
    <row r="29" spans="1:12" ht="18" customHeight="1" thickTop="1" thickBot="1" x14ac:dyDescent="0.25">
      <c r="A29" s="147" t="s">
        <v>21</v>
      </c>
      <c r="B29" s="141"/>
      <c r="C29" s="142">
        <f>SUM(C22:C28)</f>
        <v>0</v>
      </c>
      <c r="D29" s="142">
        <f>IF(C29&gt;40,C29-40,0)</f>
        <v>0</v>
      </c>
      <c r="E29" s="131"/>
      <c r="F29" s="148" t="s">
        <v>24</v>
      </c>
      <c r="G29" s="149"/>
      <c r="H29" s="142">
        <f>SUM(H22:H28)</f>
        <v>0</v>
      </c>
      <c r="I29" s="142">
        <f>IF(H29&gt;40,H29-40,0)</f>
        <v>0</v>
      </c>
      <c r="K29" s="8" t="s">
        <v>21</v>
      </c>
      <c r="L29" s="9"/>
    </row>
    <row r="30" spans="1:12" ht="18" customHeight="1" thickTop="1" thickBot="1" x14ac:dyDescent="0.25">
      <c r="A30" s="128">
        <f t="shared" ref="A30:A36" si="6">K30</f>
        <v>45032</v>
      </c>
      <c r="B30" s="144" t="s">
        <v>13</v>
      </c>
      <c r="C30" s="133"/>
      <c r="D30" s="130"/>
      <c r="E30" s="30"/>
      <c r="F30" s="15" t="s">
        <v>29</v>
      </c>
      <c r="G30" s="29"/>
      <c r="H30" s="31">
        <f>(C21+C29+C37+H21+H29)-C13</f>
        <v>0</v>
      </c>
      <c r="I30" s="31">
        <f>D21+D29+D37+I21+I29</f>
        <v>0</v>
      </c>
      <c r="K30" s="5">
        <f>IF(K28=0,"",IF(K28&lt;$G$9,K28+1,IF(K28=$G$9,"")))</f>
        <v>45032</v>
      </c>
      <c r="L30" s="3" t="s">
        <v>13</v>
      </c>
    </row>
    <row r="31" spans="1:12" ht="18" customHeight="1" thickTop="1" x14ac:dyDescent="0.2">
      <c r="A31" s="26">
        <f t="shared" si="6"/>
        <v>45033</v>
      </c>
      <c r="B31" s="145" t="s">
        <v>14</v>
      </c>
      <c r="C31" s="135"/>
      <c r="D31" s="136"/>
      <c r="E31" s="30"/>
      <c r="F31" s="195" t="s">
        <v>32</v>
      </c>
      <c r="G31" s="196"/>
      <c r="H31" s="196"/>
      <c r="I31" s="197"/>
      <c r="K31" s="5">
        <f>IF(K30=0,"",IF(K30&lt;$G$9,K30+1,IF(K30=$G$9,"")))</f>
        <v>45033</v>
      </c>
      <c r="L31" s="3" t="s">
        <v>14</v>
      </c>
    </row>
    <row r="32" spans="1:12" ht="18" customHeight="1" x14ac:dyDescent="0.2">
      <c r="A32" s="26">
        <f t="shared" si="6"/>
        <v>45034</v>
      </c>
      <c r="B32" s="145" t="s">
        <v>15</v>
      </c>
      <c r="C32" s="135"/>
      <c r="D32" s="136"/>
      <c r="E32" s="30"/>
      <c r="F32" s="198"/>
      <c r="G32" s="199"/>
      <c r="H32" s="199"/>
      <c r="I32" s="200"/>
      <c r="K32" s="5">
        <f t="shared" ref="K32:K36" si="7">IF(K31=0,"",IF(K31&lt;$G$9,K31+1,IF(K31=$G$9,"")))</f>
        <v>45034</v>
      </c>
      <c r="L32" s="3" t="s">
        <v>15</v>
      </c>
    </row>
    <row r="33" spans="1:12" ht="18" customHeight="1" x14ac:dyDescent="0.2">
      <c r="A33" s="26">
        <f t="shared" si="6"/>
        <v>45035</v>
      </c>
      <c r="B33" s="145" t="s">
        <v>16</v>
      </c>
      <c r="C33" s="135"/>
      <c r="D33" s="136"/>
      <c r="E33" s="30"/>
      <c r="F33" s="198"/>
      <c r="G33" s="199"/>
      <c r="H33" s="199"/>
      <c r="I33" s="200"/>
      <c r="K33" s="5">
        <f t="shared" si="7"/>
        <v>45035</v>
      </c>
      <c r="L33" s="3" t="s">
        <v>16</v>
      </c>
    </row>
    <row r="34" spans="1:12" ht="18" customHeight="1" x14ac:dyDescent="0.2">
      <c r="A34" s="26" t="str">
        <f t="shared" si="6"/>
        <v/>
      </c>
      <c r="B34" s="145" t="s">
        <v>17</v>
      </c>
      <c r="C34" s="136"/>
      <c r="D34" s="136"/>
      <c r="E34" s="30"/>
      <c r="F34" s="198"/>
      <c r="G34" s="199"/>
      <c r="H34" s="199"/>
      <c r="I34" s="200"/>
      <c r="K34" s="5" t="str">
        <f t="shared" si="7"/>
        <v/>
      </c>
      <c r="L34" s="3" t="s">
        <v>17</v>
      </c>
    </row>
    <row r="35" spans="1:12" ht="18" customHeight="1" x14ac:dyDescent="0.2">
      <c r="A35" s="26" t="b">
        <f t="shared" si="6"/>
        <v>0</v>
      </c>
      <c r="B35" s="145" t="s">
        <v>18</v>
      </c>
      <c r="C35" s="136"/>
      <c r="D35" s="136"/>
      <c r="E35" s="30"/>
      <c r="F35" s="198"/>
      <c r="G35" s="199"/>
      <c r="H35" s="199"/>
      <c r="I35" s="200"/>
      <c r="K35" s="5" t="b">
        <f t="shared" si="7"/>
        <v>0</v>
      </c>
      <c r="L35" s="3" t="s">
        <v>18</v>
      </c>
    </row>
    <row r="36" spans="1:12" ht="18" customHeight="1" thickBot="1" x14ac:dyDescent="0.25">
      <c r="A36" s="27" t="b">
        <f t="shared" si="6"/>
        <v>0</v>
      </c>
      <c r="B36" s="146" t="s">
        <v>19</v>
      </c>
      <c r="C36" s="139"/>
      <c r="D36" s="139"/>
      <c r="E36" s="30"/>
      <c r="F36" s="198"/>
      <c r="G36" s="199"/>
      <c r="H36" s="199"/>
      <c r="I36" s="200"/>
      <c r="K36" s="5" t="b">
        <f t="shared" si="7"/>
        <v>0</v>
      </c>
      <c r="L36" s="3" t="s">
        <v>19</v>
      </c>
    </row>
    <row r="37" spans="1:12" ht="18" customHeight="1" thickTop="1" thickBot="1" x14ac:dyDescent="0.25">
      <c r="A37" s="148" t="s">
        <v>22</v>
      </c>
      <c r="B37" s="149"/>
      <c r="C37" s="142">
        <f>SUM(C30:C36)</f>
        <v>0</v>
      </c>
      <c r="D37" s="142">
        <f>IF(C37&gt;40,C37-40,0)</f>
        <v>0</v>
      </c>
      <c r="E37" s="32"/>
      <c r="F37" s="201"/>
      <c r="G37" s="202"/>
      <c r="H37" s="202"/>
      <c r="I37" s="203"/>
      <c r="K37" s="8" t="s">
        <v>22</v>
      </c>
      <c r="L37" s="10"/>
    </row>
    <row r="38" spans="1:12" ht="13.5" thickTop="1" x14ac:dyDescent="0.2">
      <c r="A38" s="34"/>
      <c r="B38" s="34"/>
      <c r="C38" s="34"/>
      <c r="D38" s="34"/>
      <c r="E38" s="34"/>
      <c r="F38" s="34"/>
      <c r="G38" s="34"/>
      <c r="H38" s="34"/>
      <c r="I38" s="34"/>
      <c r="K38" s="5" t="b">
        <f>IF(K36=0,"",IF(K36&lt;$G$9,K36+1,IF(K36=$G$9,"")))</f>
        <v>0</v>
      </c>
      <c r="L38" s="3" t="s">
        <v>13</v>
      </c>
    </row>
    <row r="39" spans="1:12" ht="24.75" customHeight="1" thickBot="1" x14ac:dyDescent="0.25">
      <c r="A39" s="171"/>
      <c r="B39" s="171"/>
      <c r="C39" s="34"/>
      <c r="D39" s="35"/>
      <c r="E39" s="34"/>
      <c r="F39" s="171"/>
      <c r="G39" s="171"/>
      <c r="H39" s="34"/>
      <c r="I39" s="35"/>
      <c r="K39" s="5" t="b">
        <f>IF(K38=0,"",IF(K38&lt;$G$9,K38+1,IF(K38=$G$9,"")))</f>
        <v>0</v>
      </c>
      <c r="L39" s="3" t="s">
        <v>14</v>
      </c>
    </row>
    <row r="40" spans="1:12" x14ac:dyDescent="0.2">
      <c r="A40" s="172" t="s">
        <v>30</v>
      </c>
      <c r="B40" s="172"/>
      <c r="C40" s="34"/>
      <c r="D40" s="36" t="s">
        <v>25</v>
      </c>
      <c r="E40" s="34"/>
      <c r="F40" s="172" t="s">
        <v>31</v>
      </c>
      <c r="G40" s="172"/>
      <c r="H40" s="34"/>
      <c r="I40" s="36" t="s">
        <v>25</v>
      </c>
      <c r="K40" s="5" t="b">
        <f t="shared" ref="K40:K44" si="8">IF(K39=0,"",IF(K39&lt;$G$9,K39+1,IF(K39=$G$9,"")))</f>
        <v>0</v>
      </c>
      <c r="L40" s="3" t="s">
        <v>15</v>
      </c>
    </row>
    <row r="41" spans="1:12" x14ac:dyDescent="0.2">
      <c r="A41" s="34"/>
      <c r="B41" s="34"/>
      <c r="C41" s="34"/>
      <c r="D41" s="34"/>
      <c r="E41" s="34"/>
      <c r="F41" s="34"/>
      <c r="G41" s="34"/>
      <c r="H41" s="34"/>
      <c r="I41" s="34"/>
      <c r="K41" s="5" t="b">
        <f t="shared" si="8"/>
        <v>0</v>
      </c>
      <c r="L41" s="3" t="s">
        <v>16</v>
      </c>
    </row>
    <row r="42" spans="1:12" ht="30.75" customHeight="1" x14ac:dyDescent="0.25">
      <c r="A42" s="174" t="s">
        <v>26</v>
      </c>
      <c r="B42" s="174"/>
      <c r="C42" s="174"/>
      <c r="D42" s="174"/>
      <c r="E42" s="34"/>
      <c r="F42" s="173" t="s">
        <v>27</v>
      </c>
      <c r="G42" s="173"/>
      <c r="H42" s="173"/>
      <c r="I42" s="173"/>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10" t="s">
        <v>23</v>
      </c>
      <c r="L45" s="10"/>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10" t="s">
        <v>24</v>
      </c>
      <c r="L53" s="10"/>
    </row>
  </sheetData>
  <sheetProtection algorithmName="SHA-512" hashValue="4ETwC9awae+H1YLaEWyjXCmjCLquBzHCGr6ntfPM0tBJpCRLCepua2OUD3b0ISFnPg4TWLdW7b/aiB2SR+98MQ==" saltValue="lSHbjvzCjNDo4SYLsF+nVw=="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K45 L13:L21 L28:L29 L36:L52">
    <cfRule type="cellIs" dxfId="189" priority="34" operator="equal">
      <formula>FALSE</formula>
    </cfRule>
  </conditionalFormatting>
  <conditionalFormatting sqref="A14">
    <cfRule type="cellIs" dxfId="188" priority="38" operator="equal">
      <formula>FALSE</formula>
    </cfRule>
  </conditionalFormatting>
  <conditionalFormatting sqref="L29:L37 K13:K21 K29 K37 K45">
    <cfRule type="cellIs" dxfId="187" priority="37" operator="equal">
      <formula>FALSE</formula>
    </cfRule>
  </conditionalFormatting>
  <conditionalFormatting sqref="K21">
    <cfRule type="cellIs" dxfId="186" priority="36" operator="equal">
      <formula>FALSE</formula>
    </cfRule>
  </conditionalFormatting>
  <conditionalFormatting sqref="L21:L29">
    <cfRule type="cellIs" dxfId="185" priority="35" operator="equal">
      <formula>FALSE</formula>
    </cfRule>
  </conditionalFormatting>
  <conditionalFormatting sqref="K48:K52">
    <cfRule type="cellIs" dxfId="184" priority="22" operator="equal">
      <formula>FALSE</formula>
    </cfRule>
  </conditionalFormatting>
  <conditionalFormatting sqref="F30">
    <cfRule type="cellIs" dxfId="183" priority="3" operator="equal">
      <formula>FALSE</formula>
    </cfRule>
  </conditionalFormatting>
  <conditionalFormatting sqref="K31">
    <cfRule type="cellIs" dxfId="182" priority="29" operator="equal">
      <formula>FALSE</formula>
    </cfRule>
  </conditionalFormatting>
  <conditionalFormatting sqref="K47">
    <cfRule type="cellIs" dxfId="181" priority="23" operator="equal">
      <formula>FALSE</formula>
    </cfRule>
  </conditionalFormatting>
  <conditionalFormatting sqref="K38">
    <cfRule type="cellIs" dxfId="180" priority="27" operator="equal">
      <formula>FALSE</formula>
    </cfRule>
  </conditionalFormatting>
  <conditionalFormatting sqref="K39">
    <cfRule type="cellIs" dxfId="179" priority="26" operator="equal">
      <formula>FALSE</formula>
    </cfRule>
  </conditionalFormatting>
  <conditionalFormatting sqref="K40:K44">
    <cfRule type="cellIs" dxfId="178" priority="25" operator="equal">
      <formula>FALSE</formula>
    </cfRule>
  </conditionalFormatting>
  <conditionalFormatting sqref="K22">
    <cfRule type="cellIs" dxfId="177" priority="33" operator="equal">
      <formula>FALSE</formula>
    </cfRule>
  </conditionalFormatting>
  <conditionalFormatting sqref="K23">
    <cfRule type="cellIs" dxfId="176" priority="32" operator="equal">
      <formula>FALSE</formula>
    </cfRule>
  </conditionalFormatting>
  <conditionalFormatting sqref="K24:K28">
    <cfRule type="cellIs" dxfId="175" priority="31" operator="equal">
      <formula>FALSE</formula>
    </cfRule>
  </conditionalFormatting>
  <conditionalFormatting sqref="K30">
    <cfRule type="cellIs" dxfId="174" priority="30" operator="equal">
      <formula>FALSE</formula>
    </cfRule>
  </conditionalFormatting>
  <conditionalFormatting sqref="B30:B36">
    <cfRule type="cellIs" dxfId="173" priority="10" operator="equal">
      <formula>FALSE</formula>
    </cfRule>
  </conditionalFormatting>
  <conditionalFormatting sqref="K32:K36">
    <cfRule type="cellIs" dxfId="172" priority="28" operator="equal">
      <formula>FALSE</formula>
    </cfRule>
  </conditionalFormatting>
  <conditionalFormatting sqref="A22">
    <cfRule type="cellIs" dxfId="171" priority="8" operator="equal">
      <formula>FALSE</formula>
    </cfRule>
  </conditionalFormatting>
  <conditionalFormatting sqref="F22">
    <cfRule type="cellIs" dxfId="170" priority="6" operator="equal">
      <formula>FALSE</formula>
    </cfRule>
  </conditionalFormatting>
  <conditionalFormatting sqref="K46">
    <cfRule type="cellIs" dxfId="169" priority="24" operator="equal">
      <formula>FALSE</formula>
    </cfRule>
  </conditionalFormatting>
  <conditionalFormatting sqref="F30">
    <cfRule type="cellIs" dxfId="168" priority="4" operator="equal">
      <formula>FALSE</formula>
    </cfRule>
  </conditionalFormatting>
  <conditionalFormatting sqref="A14:A20">
    <cfRule type="containsText" dxfId="167" priority="21" operator="containsText" text="FALSE">
      <formula>NOT(ISERROR(SEARCH("FALSE",A14)))</formula>
    </cfRule>
  </conditionalFormatting>
  <conditionalFormatting sqref="F14">
    <cfRule type="cellIs" dxfId="166" priority="20" operator="equal">
      <formula>FALSE</formula>
    </cfRule>
  </conditionalFormatting>
  <conditionalFormatting sqref="F14:F20">
    <cfRule type="containsText" dxfId="165" priority="19" operator="containsText" text="FALSE">
      <formula>NOT(ISERROR(SEARCH("FALSE",F14)))</formula>
    </cfRule>
  </conditionalFormatting>
  <conditionalFormatting sqref="B28">
    <cfRule type="cellIs" dxfId="164" priority="17" operator="equal">
      <formula>FALSE</formula>
    </cfRule>
  </conditionalFormatting>
  <conditionalFormatting sqref="B22:B28">
    <cfRule type="cellIs" dxfId="163" priority="18" operator="equal">
      <formula>FALSE</formula>
    </cfRule>
  </conditionalFormatting>
  <conditionalFormatting sqref="A29">
    <cfRule type="cellIs" dxfId="162" priority="16" operator="equal">
      <formula>FALSE</formula>
    </cfRule>
  </conditionalFormatting>
  <conditionalFormatting sqref="F29">
    <cfRule type="cellIs" dxfId="161" priority="13" operator="equal">
      <formula>FALSE</formula>
    </cfRule>
  </conditionalFormatting>
  <conditionalFormatting sqref="G22:G28">
    <cfRule type="cellIs" dxfId="160" priority="15" operator="equal">
      <formula>FALSE</formula>
    </cfRule>
  </conditionalFormatting>
  <conditionalFormatting sqref="F29">
    <cfRule type="cellIs" dxfId="159" priority="14" operator="equal">
      <formula>FALSE</formula>
    </cfRule>
  </conditionalFormatting>
  <conditionalFormatting sqref="A30">
    <cfRule type="cellIs" dxfId="158" priority="12" operator="equal">
      <formula>FALSE</formula>
    </cfRule>
  </conditionalFormatting>
  <conditionalFormatting sqref="A30:A36">
    <cfRule type="containsText" dxfId="157" priority="11" operator="containsText" text="FALSE">
      <formula>NOT(ISERROR(SEARCH("FALSE",A30)))</formula>
    </cfRule>
  </conditionalFormatting>
  <conditionalFormatting sqref="B36">
    <cfRule type="cellIs" dxfId="156" priority="9" operator="equal">
      <formula>FALSE</formula>
    </cfRule>
  </conditionalFormatting>
  <conditionalFormatting sqref="A22:A28">
    <cfRule type="containsText" dxfId="155" priority="7" operator="containsText" text="FALSE">
      <formula>NOT(ISERROR(SEARCH("FALSE",A22)))</formula>
    </cfRule>
  </conditionalFormatting>
  <conditionalFormatting sqref="F22:F28">
    <cfRule type="containsText" dxfId="154" priority="5" operator="containsText" text="FALSE">
      <formula>NOT(ISERROR(SEARCH("FALSE",F22)))</formula>
    </cfRule>
  </conditionalFormatting>
  <conditionalFormatting sqref="B8:D8">
    <cfRule type="cellIs" dxfId="153" priority="2" operator="equal">
      <formula>0</formula>
    </cfRule>
  </conditionalFormatting>
  <conditionalFormatting sqref="B9:D10">
    <cfRule type="cellIs" dxfId="152" priority="1" operator="equal">
      <formula>0</formula>
    </cfRule>
  </conditionalFormatting>
  <dataValidations disablePrompts="1" count="3">
    <dataValidation allowBlank="1" showInputMessage="1" showErrorMessage="1" prompt="Enter your MSU ID into this field and it will populate to all the other time re[prts in this workbook." sqref="B8 J8" xr:uid="{00000000-0002-0000-1500-000000000000}"/>
    <dataValidation allowBlank="1" showInputMessage="1" showErrorMessage="1" prompt="Enter your Name into this field and it will populate to all the other time reports in this workbook." sqref="B9 J9" xr:uid="{00000000-0002-0000-1500-000001000000}"/>
    <dataValidation allowBlank="1" showInputMessage="1" showErrorMessage="1" prompt="Enter your Department Name into this field and it will populate to all the other time reports in this workbook." sqref="B10 J10" xr:uid="{00000000-0002-0000-1500-000002000000}"/>
  </dataValidations>
  <printOptions horizontalCentered="1"/>
  <pageMargins left="0" right="0" top="0.5" bottom="0.5" header="0.3" footer="0.3"/>
  <pageSetup scale="92" orientation="portrait" r:id="rId1"/>
  <headerFooter>
    <oddFooter>&amp;RMay-2018</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L53"/>
  <sheetViews>
    <sheetView showGridLines="0" zoomScale="98" zoomScaleNormal="98" workbookViewId="0">
      <pane ySplit="13" topLeftCell="A14" activePane="bottomLeft" state="frozen"/>
      <selection activeCell="N6" sqref="N6"/>
      <selection pane="bottomLeft" activeCell="C18" sqref="C18"/>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4"/>
    <col min="11" max="11" width="13.5" style="11" hidden="1" customWidth="1"/>
    <col min="12" max="12" width="19" style="6" hidden="1" customWidth="1"/>
  </cols>
  <sheetData>
    <row r="1" spans="1:12" ht="23.25" x14ac:dyDescent="0.2">
      <c r="A1" s="175" t="s">
        <v>0</v>
      </c>
      <c r="B1" s="175"/>
      <c r="C1" s="175"/>
      <c r="D1" s="175"/>
      <c r="E1" s="175"/>
      <c r="F1" s="175"/>
      <c r="G1" s="175"/>
      <c r="H1" s="175"/>
      <c r="I1" s="175"/>
    </row>
    <row r="2" spans="1:12" ht="23.25" x14ac:dyDescent="0.2">
      <c r="A2" s="175" t="s">
        <v>1</v>
      </c>
      <c r="B2" s="175"/>
      <c r="C2" s="175"/>
      <c r="D2" s="175"/>
      <c r="E2" s="175"/>
      <c r="F2" s="175"/>
      <c r="G2" s="175"/>
      <c r="H2" s="175"/>
      <c r="I2" s="175"/>
    </row>
    <row r="3" spans="1:12" ht="13.5" thickBot="1" x14ac:dyDescent="0.25">
      <c r="A3" s="34"/>
      <c r="B3" s="34"/>
      <c r="C3" s="34"/>
      <c r="D3" s="34"/>
      <c r="E3" s="34"/>
      <c r="F3" s="34"/>
      <c r="G3" s="34"/>
      <c r="H3" s="34"/>
      <c r="I3" s="34"/>
    </row>
    <row r="4" spans="1:12" ht="13.5" customHeight="1" x14ac:dyDescent="0.2">
      <c r="A4" s="176" t="s">
        <v>2</v>
      </c>
      <c r="B4" s="176"/>
      <c r="C4" s="176"/>
      <c r="D4" s="176"/>
      <c r="E4" s="176"/>
      <c r="F4" s="176"/>
      <c r="G4" s="176"/>
      <c r="H4" s="176"/>
      <c r="I4" s="176"/>
    </row>
    <row r="5" spans="1:12" x14ac:dyDescent="0.2">
      <c r="A5" s="177"/>
      <c r="B5" s="177"/>
      <c r="C5" s="177"/>
      <c r="D5" s="177"/>
      <c r="E5" s="177"/>
      <c r="F5" s="177"/>
      <c r="G5" s="177"/>
      <c r="H5" s="177"/>
      <c r="I5" s="177"/>
    </row>
    <row r="6" spans="1:12" x14ac:dyDescent="0.2">
      <c r="A6" s="177"/>
      <c r="B6" s="177"/>
      <c r="C6" s="177"/>
      <c r="D6" s="177"/>
      <c r="E6" s="177"/>
      <c r="F6" s="177"/>
      <c r="G6" s="177"/>
      <c r="H6" s="177"/>
      <c r="I6" s="177"/>
    </row>
    <row r="7" spans="1:12" ht="13.5" thickBot="1" x14ac:dyDescent="0.25">
      <c r="A7" s="178"/>
      <c r="B7" s="178"/>
      <c r="C7" s="178"/>
      <c r="D7" s="178"/>
      <c r="E7" s="178"/>
      <c r="F7" s="178"/>
      <c r="G7" s="178"/>
      <c r="H7" s="178"/>
      <c r="I7" s="178"/>
    </row>
    <row r="8" spans="1:12" ht="18" customHeight="1" thickBot="1" x14ac:dyDescent="0.25">
      <c r="A8" s="33" t="s">
        <v>3</v>
      </c>
      <c r="B8" s="194">
        <f>'June 22, 2022 - July 6, 2022'!$B$8</f>
        <v>0</v>
      </c>
      <c r="C8" s="194"/>
      <c r="D8" s="194"/>
      <c r="E8" s="4"/>
      <c r="F8" s="33" t="s">
        <v>4</v>
      </c>
      <c r="G8" s="193">
        <f>'Payroll Schedule'!$K$35</f>
        <v>45036</v>
      </c>
      <c r="H8" s="193"/>
      <c r="I8" s="193"/>
      <c r="J8" s="37"/>
      <c r="K8" s="12" t="str">
        <f>TEXT(G8,"dddd")</f>
        <v>Thursday</v>
      </c>
    </row>
    <row r="9" spans="1:12" ht="18" customHeight="1" thickBot="1" x14ac:dyDescent="0.25">
      <c r="A9" s="33" t="s">
        <v>5</v>
      </c>
      <c r="B9" s="194">
        <f>'June 22, 2022 - July 6, 2022'!$B$9</f>
        <v>0</v>
      </c>
      <c r="C9" s="194"/>
      <c r="D9" s="194"/>
      <c r="E9" s="4"/>
      <c r="F9" s="33" t="s">
        <v>6</v>
      </c>
      <c r="G9" s="188">
        <f>'Payroll Schedule'!$L$35</f>
        <v>45050</v>
      </c>
      <c r="H9" s="188"/>
      <c r="I9" s="188"/>
      <c r="J9" s="38"/>
    </row>
    <row r="10" spans="1:12" ht="18" customHeight="1" thickBot="1" x14ac:dyDescent="0.25">
      <c r="A10" s="33" t="s">
        <v>7</v>
      </c>
      <c r="B10" s="194">
        <f>'June 22, 2022 - July 6, 2022'!$B$10</f>
        <v>0</v>
      </c>
      <c r="C10" s="194"/>
      <c r="D10" s="194"/>
      <c r="E10" s="4"/>
      <c r="F10" s="33" t="s">
        <v>8</v>
      </c>
      <c r="G10" s="189">
        <f>'Payroll Schedule'!$B$35</f>
        <v>9</v>
      </c>
      <c r="H10" s="189"/>
      <c r="I10" s="189"/>
      <c r="J10" s="38"/>
    </row>
    <row r="11" spans="1:12" ht="13.5" thickBot="1" x14ac:dyDescent="0.25">
      <c r="A11" s="34"/>
      <c r="B11" s="34"/>
      <c r="C11" s="34"/>
      <c r="D11" s="34"/>
      <c r="E11" s="34"/>
      <c r="F11" s="34"/>
      <c r="G11" s="34"/>
      <c r="H11" s="34"/>
      <c r="I11" s="34"/>
    </row>
    <row r="12" spans="1:12" s="2" customFormat="1" ht="39.75" thickTop="1" thickBot="1" x14ac:dyDescent="0.2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25">
      <c r="A13" s="204" t="s">
        <v>12</v>
      </c>
      <c r="B13" s="204"/>
      <c r="C13" s="152">
        <f>'April 5, 2023 - April 19, 2023'!$C$37</f>
        <v>0</v>
      </c>
      <c r="D13" s="152"/>
      <c r="E13" s="153"/>
      <c r="F13" s="154"/>
      <c r="G13" s="155"/>
      <c r="H13" s="156"/>
      <c r="I13" s="156"/>
      <c r="J13" s="39"/>
      <c r="K13" s="5"/>
      <c r="L13" s="3"/>
    </row>
    <row r="14" spans="1:12" ht="18" customHeight="1" thickTop="1" x14ac:dyDescent="0.2">
      <c r="A14" s="128" t="str">
        <f t="shared" ref="A14:A20" si="0">K14</f>
        <v/>
      </c>
      <c r="B14" s="129" t="s">
        <v>13</v>
      </c>
      <c r="C14" s="151"/>
      <c r="D14" s="130"/>
      <c r="E14" s="131"/>
      <c r="F14" s="128" t="b">
        <f t="shared" ref="F14:F20" si="1">K38</f>
        <v>0</v>
      </c>
      <c r="G14" s="132" t="s">
        <v>13</v>
      </c>
      <c r="H14" s="130"/>
      <c r="I14" s="130"/>
      <c r="K14" s="5" t="str">
        <f t="shared" ref="K14:K20" si="2">IF(EXACT(L14,$K$8)=TRUE,$G$8,IF(K13=0,"",IF(K13&lt;$G$9,K13+1,IF(K13=$G$9,""))))</f>
        <v/>
      </c>
      <c r="L14" s="3" t="s">
        <v>13</v>
      </c>
    </row>
    <row r="15" spans="1:12" ht="18" customHeight="1" x14ac:dyDescent="0.2">
      <c r="A15" s="26" t="b">
        <f t="shared" si="0"/>
        <v>0</v>
      </c>
      <c r="B15" s="134" t="s">
        <v>14</v>
      </c>
      <c r="C15" s="136"/>
      <c r="D15" s="136"/>
      <c r="E15" s="131"/>
      <c r="F15" s="26" t="b">
        <f t="shared" si="1"/>
        <v>0</v>
      </c>
      <c r="G15" s="134" t="s">
        <v>14</v>
      </c>
      <c r="H15" s="136"/>
      <c r="I15" s="136"/>
      <c r="K15" s="5" t="b">
        <f t="shared" si="2"/>
        <v>0</v>
      </c>
      <c r="L15" s="3" t="s">
        <v>14</v>
      </c>
    </row>
    <row r="16" spans="1:12" ht="18" customHeight="1" x14ac:dyDescent="0.2">
      <c r="A16" s="26" t="b">
        <f t="shared" si="0"/>
        <v>0</v>
      </c>
      <c r="B16" s="134" t="s">
        <v>15</v>
      </c>
      <c r="C16" s="136"/>
      <c r="D16" s="136"/>
      <c r="E16" s="131"/>
      <c r="F16" s="26" t="b">
        <f t="shared" si="1"/>
        <v>0</v>
      </c>
      <c r="G16" s="134" t="s">
        <v>15</v>
      </c>
      <c r="H16" s="136"/>
      <c r="I16" s="136"/>
      <c r="K16" s="5" t="b">
        <f t="shared" si="2"/>
        <v>0</v>
      </c>
      <c r="L16" s="3" t="s">
        <v>15</v>
      </c>
    </row>
    <row r="17" spans="1:12" ht="18" customHeight="1" x14ac:dyDescent="0.2">
      <c r="A17" s="26" t="b">
        <f t="shared" si="0"/>
        <v>0</v>
      </c>
      <c r="B17" s="134" t="s">
        <v>16</v>
      </c>
      <c r="C17" s="136"/>
      <c r="D17" s="136"/>
      <c r="E17" s="131"/>
      <c r="F17" s="26" t="b">
        <f t="shared" si="1"/>
        <v>0</v>
      </c>
      <c r="G17" s="134" t="s">
        <v>16</v>
      </c>
      <c r="H17" s="136"/>
      <c r="I17" s="136"/>
      <c r="K17" s="5" t="b">
        <f t="shared" si="2"/>
        <v>0</v>
      </c>
      <c r="L17" s="3" t="s">
        <v>16</v>
      </c>
    </row>
    <row r="18" spans="1:12" ht="18" customHeight="1" x14ac:dyDescent="0.2">
      <c r="A18" s="26">
        <f t="shared" si="0"/>
        <v>45036</v>
      </c>
      <c r="B18" s="134" t="s">
        <v>17</v>
      </c>
      <c r="C18" s="135"/>
      <c r="D18" s="136"/>
      <c r="E18" s="131"/>
      <c r="F18" s="26" t="b">
        <f t="shared" si="1"/>
        <v>0</v>
      </c>
      <c r="G18" s="134" t="s">
        <v>17</v>
      </c>
      <c r="H18" s="136"/>
      <c r="I18" s="136"/>
      <c r="K18" s="5">
        <f t="shared" si="2"/>
        <v>45036</v>
      </c>
      <c r="L18" s="3" t="s">
        <v>17</v>
      </c>
    </row>
    <row r="19" spans="1:12" ht="18" customHeight="1" x14ac:dyDescent="0.2">
      <c r="A19" s="26">
        <f t="shared" si="0"/>
        <v>45037</v>
      </c>
      <c r="B19" s="134" t="s">
        <v>18</v>
      </c>
      <c r="C19" s="135"/>
      <c r="D19" s="136"/>
      <c r="E19" s="131"/>
      <c r="F19" s="26" t="b">
        <f t="shared" si="1"/>
        <v>0</v>
      </c>
      <c r="G19" s="134" t="s">
        <v>18</v>
      </c>
      <c r="H19" s="136"/>
      <c r="I19" s="136"/>
      <c r="K19" s="5">
        <f t="shared" si="2"/>
        <v>45037</v>
      </c>
      <c r="L19" s="3" t="s">
        <v>18</v>
      </c>
    </row>
    <row r="20" spans="1:12" ht="18" customHeight="1" thickBot="1" x14ac:dyDescent="0.25">
      <c r="A20" s="27">
        <f t="shared" si="0"/>
        <v>45038</v>
      </c>
      <c r="B20" s="137" t="s">
        <v>19</v>
      </c>
      <c r="C20" s="138"/>
      <c r="D20" s="139"/>
      <c r="E20" s="131"/>
      <c r="F20" s="27" t="b">
        <f t="shared" si="1"/>
        <v>0</v>
      </c>
      <c r="G20" s="137" t="s">
        <v>19</v>
      </c>
      <c r="H20" s="139"/>
      <c r="I20" s="139"/>
      <c r="K20" s="5">
        <f t="shared" si="2"/>
        <v>45038</v>
      </c>
      <c r="L20" s="3" t="s">
        <v>19</v>
      </c>
    </row>
    <row r="21" spans="1:12" s="1" customFormat="1" ht="18" customHeight="1" thickTop="1" thickBot="1" x14ac:dyDescent="0.25">
      <c r="A21" s="140" t="s">
        <v>20</v>
      </c>
      <c r="B21" s="141"/>
      <c r="C21" s="142">
        <f>SUM(C13:C20)</f>
        <v>0</v>
      </c>
      <c r="D21" s="142">
        <f>IF(C21&gt;40,C21-40,0)</f>
        <v>0</v>
      </c>
      <c r="E21" s="143"/>
      <c r="F21" s="140" t="s">
        <v>23</v>
      </c>
      <c r="G21" s="141"/>
      <c r="H21" s="142">
        <f>SUM(H14:H20)</f>
        <v>0</v>
      </c>
      <c r="I21" s="142">
        <f>IF(H21&gt;40,H21-40,0)</f>
        <v>0</v>
      </c>
      <c r="J21" s="40"/>
      <c r="K21" s="8" t="s">
        <v>20</v>
      </c>
      <c r="L21" s="9"/>
    </row>
    <row r="22" spans="1:12" ht="18" customHeight="1" thickTop="1" x14ac:dyDescent="0.2">
      <c r="A22" s="128">
        <f t="shared" ref="A22:A28" si="3">K22</f>
        <v>45039</v>
      </c>
      <c r="B22" s="144" t="s">
        <v>13</v>
      </c>
      <c r="C22" s="133"/>
      <c r="D22" s="130"/>
      <c r="E22" s="131"/>
      <c r="F22" s="128" t="b">
        <f t="shared" ref="F22:F28" si="4">K46</f>
        <v>0</v>
      </c>
      <c r="G22" s="144" t="s">
        <v>13</v>
      </c>
      <c r="H22" s="130"/>
      <c r="I22" s="130"/>
      <c r="K22" s="5">
        <f>IF(K20=0,"",IF(K20&lt;$G$9,K20+1,IF(K20=$G$9,"")))</f>
        <v>45039</v>
      </c>
      <c r="L22" s="3" t="s">
        <v>13</v>
      </c>
    </row>
    <row r="23" spans="1:12" ht="18" customHeight="1" x14ac:dyDescent="0.2">
      <c r="A23" s="26">
        <f t="shared" si="3"/>
        <v>45040</v>
      </c>
      <c r="B23" s="145" t="s">
        <v>14</v>
      </c>
      <c r="C23" s="135"/>
      <c r="D23" s="136"/>
      <c r="E23" s="131"/>
      <c r="F23" s="26" t="b">
        <f t="shared" si="4"/>
        <v>0</v>
      </c>
      <c r="G23" s="145" t="s">
        <v>14</v>
      </c>
      <c r="H23" s="136"/>
      <c r="I23" s="136"/>
      <c r="K23" s="5">
        <f>IF(K22=0,"",IF(K22&lt;$G$9,K22+1,IF(K22=$G$9,"")))</f>
        <v>45040</v>
      </c>
      <c r="L23" s="3" t="s">
        <v>14</v>
      </c>
    </row>
    <row r="24" spans="1:12" ht="18" customHeight="1" x14ac:dyDescent="0.2">
      <c r="A24" s="26">
        <f t="shared" si="3"/>
        <v>45041</v>
      </c>
      <c r="B24" s="145" t="s">
        <v>15</v>
      </c>
      <c r="C24" s="135"/>
      <c r="D24" s="136"/>
      <c r="E24" s="131"/>
      <c r="F24" s="26" t="b">
        <f t="shared" si="4"/>
        <v>0</v>
      </c>
      <c r="G24" s="145" t="s">
        <v>15</v>
      </c>
      <c r="H24" s="136"/>
      <c r="I24" s="136"/>
      <c r="K24" s="5">
        <f t="shared" ref="K24:K28" si="5">IF(K23=0,"",IF(K23&lt;$G$9,K23+1,IF(K23=$G$9,"")))</f>
        <v>45041</v>
      </c>
      <c r="L24" s="3" t="s">
        <v>15</v>
      </c>
    </row>
    <row r="25" spans="1:12" ht="18" customHeight="1" x14ac:dyDescent="0.2">
      <c r="A25" s="26">
        <f t="shared" si="3"/>
        <v>45042</v>
      </c>
      <c r="B25" s="145" t="s">
        <v>16</v>
      </c>
      <c r="C25" s="135"/>
      <c r="D25" s="136"/>
      <c r="E25" s="131"/>
      <c r="F25" s="26" t="b">
        <f t="shared" si="4"/>
        <v>0</v>
      </c>
      <c r="G25" s="145" t="s">
        <v>16</v>
      </c>
      <c r="H25" s="136"/>
      <c r="I25" s="136"/>
      <c r="K25" s="5">
        <f t="shared" si="5"/>
        <v>45042</v>
      </c>
      <c r="L25" s="3" t="s">
        <v>16</v>
      </c>
    </row>
    <row r="26" spans="1:12" ht="18" customHeight="1" x14ac:dyDescent="0.2">
      <c r="A26" s="26">
        <f t="shared" si="3"/>
        <v>45043</v>
      </c>
      <c r="B26" s="145" t="s">
        <v>17</v>
      </c>
      <c r="C26" s="135"/>
      <c r="D26" s="136"/>
      <c r="E26" s="131"/>
      <c r="F26" s="26" t="b">
        <f t="shared" si="4"/>
        <v>0</v>
      </c>
      <c r="G26" s="145" t="s">
        <v>17</v>
      </c>
      <c r="H26" s="136"/>
      <c r="I26" s="136"/>
      <c r="K26" s="5">
        <f t="shared" si="5"/>
        <v>45043</v>
      </c>
      <c r="L26" s="3" t="s">
        <v>17</v>
      </c>
    </row>
    <row r="27" spans="1:12" ht="18" customHeight="1" x14ac:dyDescent="0.2">
      <c r="A27" s="26">
        <f t="shared" si="3"/>
        <v>45044</v>
      </c>
      <c r="B27" s="145" t="s">
        <v>18</v>
      </c>
      <c r="C27" s="135"/>
      <c r="D27" s="136"/>
      <c r="E27" s="131"/>
      <c r="F27" s="26" t="b">
        <f t="shared" si="4"/>
        <v>0</v>
      </c>
      <c r="G27" s="145" t="s">
        <v>18</v>
      </c>
      <c r="H27" s="136"/>
      <c r="I27" s="136"/>
      <c r="K27" s="5">
        <f t="shared" si="5"/>
        <v>45044</v>
      </c>
      <c r="L27" s="3" t="s">
        <v>18</v>
      </c>
    </row>
    <row r="28" spans="1:12" ht="18" customHeight="1" thickBot="1" x14ac:dyDescent="0.25">
      <c r="A28" s="27">
        <f t="shared" si="3"/>
        <v>45045</v>
      </c>
      <c r="B28" s="146" t="s">
        <v>19</v>
      </c>
      <c r="C28" s="138"/>
      <c r="D28" s="139"/>
      <c r="E28" s="131"/>
      <c r="F28" s="27" t="b">
        <f t="shared" si="4"/>
        <v>0</v>
      </c>
      <c r="G28" s="146" t="s">
        <v>19</v>
      </c>
      <c r="H28" s="139"/>
      <c r="I28" s="139"/>
      <c r="K28" s="5">
        <f t="shared" si="5"/>
        <v>45045</v>
      </c>
      <c r="L28" s="3" t="s">
        <v>19</v>
      </c>
    </row>
    <row r="29" spans="1:12" ht="18" customHeight="1" thickTop="1" thickBot="1" x14ac:dyDescent="0.25">
      <c r="A29" s="147" t="s">
        <v>21</v>
      </c>
      <c r="B29" s="141"/>
      <c r="C29" s="142">
        <f>SUM(C22:C28)</f>
        <v>0</v>
      </c>
      <c r="D29" s="142">
        <f>IF(C29&gt;40,C29-40,0)</f>
        <v>0</v>
      </c>
      <c r="E29" s="131"/>
      <c r="F29" s="148" t="s">
        <v>24</v>
      </c>
      <c r="G29" s="149"/>
      <c r="H29" s="142">
        <f>SUM(H22:H28)</f>
        <v>0</v>
      </c>
      <c r="I29" s="142">
        <f>IF(H29&gt;40,H29-40,0)</f>
        <v>0</v>
      </c>
      <c r="K29" s="8" t="s">
        <v>21</v>
      </c>
      <c r="L29" s="9"/>
    </row>
    <row r="30" spans="1:12" ht="18" customHeight="1" thickTop="1" thickBot="1" x14ac:dyDescent="0.25">
      <c r="A30" s="128">
        <f t="shared" ref="A30:A36" si="6">K30</f>
        <v>45046</v>
      </c>
      <c r="B30" s="144" t="s">
        <v>13</v>
      </c>
      <c r="C30" s="133"/>
      <c r="D30" s="130"/>
      <c r="E30" s="30"/>
      <c r="F30" s="15" t="s">
        <v>29</v>
      </c>
      <c r="G30" s="29"/>
      <c r="H30" s="31">
        <f>(C21+C29+C37+H21+H29)-C13</f>
        <v>0</v>
      </c>
      <c r="I30" s="31">
        <f>D21+D29+D37+I21+I29</f>
        <v>0</v>
      </c>
      <c r="K30" s="5">
        <f>IF(K28=0,"",IF(K28&lt;$G$9,K28+1,IF(K28=$G$9,"")))</f>
        <v>45046</v>
      </c>
      <c r="L30" s="3" t="s">
        <v>13</v>
      </c>
    </row>
    <row r="31" spans="1:12" ht="18" customHeight="1" thickTop="1" x14ac:dyDescent="0.2">
      <c r="A31" s="26">
        <f t="shared" si="6"/>
        <v>45047</v>
      </c>
      <c r="B31" s="145" t="s">
        <v>14</v>
      </c>
      <c r="C31" s="135"/>
      <c r="D31" s="136"/>
      <c r="E31" s="30"/>
      <c r="F31" s="195" t="s">
        <v>32</v>
      </c>
      <c r="G31" s="196"/>
      <c r="H31" s="196"/>
      <c r="I31" s="197"/>
      <c r="K31" s="5">
        <f>IF(K30=0,"",IF(K30&lt;$G$9,K30+1,IF(K30=$G$9,"")))</f>
        <v>45047</v>
      </c>
      <c r="L31" s="3" t="s">
        <v>14</v>
      </c>
    </row>
    <row r="32" spans="1:12" ht="18" customHeight="1" x14ac:dyDescent="0.2">
      <c r="A32" s="26">
        <f t="shared" si="6"/>
        <v>45048</v>
      </c>
      <c r="B32" s="145" t="s">
        <v>15</v>
      </c>
      <c r="C32" s="135"/>
      <c r="D32" s="136"/>
      <c r="E32" s="30"/>
      <c r="F32" s="198"/>
      <c r="G32" s="199"/>
      <c r="H32" s="199"/>
      <c r="I32" s="200"/>
      <c r="K32" s="5">
        <f t="shared" ref="K32:K36" si="7">IF(K31=0,"",IF(K31&lt;$G$9,K31+1,IF(K31=$G$9,"")))</f>
        <v>45048</v>
      </c>
      <c r="L32" s="3" t="s">
        <v>15</v>
      </c>
    </row>
    <row r="33" spans="1:12" ht="18" customHeight="1" x14ac:dyDescent="0.2">
      <c r="A33" s="26">
        <f t="shared" si="6"/>
        <v>45049</v>
      </c>
      <c r="B33" s="145" t="s">
        <v>16</v>
      </c>
      <c r="C33" s="135"/>
      <c r="D33" s="136"/>
      <c r="E33" s="30"/>
      <c r="F33" s="198"/>
      <c r="G33" s="199"/>
      <c r="H33" s="199"/>
      <c r="I33" s="200"/>
      <c r="K33" s="5">
        <f t="shared" si="7"/>
        <v>45049</v>
      </c>
      <c r="L33" s="3" t="s">
        <v>16</v>
      </c>
    </row>
    <row r="34" spans="1:12" ht="18" customHeight="1" x14ac:dyDescent="0.2">
      <c r="A34" s="26">
        <f t="shared" si="6"/>
        <v>45050</v>
      </c>
      <c r="B34" s="145" t="s">
        <v>17</v>
      </c>
      <c r="C34" s="135"/>
      <c r="D34" s="136"/>
      <c r="E34" s="30"/>
      <c r="F34" s="198"/>
      <c r="G34" s="199"/>
      <c r="H34" s="199"/>
      <c r="I34" s="200"/>
      <c r="K34" s="5">
        <f t="shared" si="7"/>
        <v>45050</v>
      </c>
      <c r="L34" s="3" t="s">
        <v>17</v>
      </c>
    </row>
    <row r="35" spans="1:12" ht="18" customHeight="1" x14ac:dyDescent="0.2">
      <c r="A35" s="26" t="str">
        <f t="shared" si="6"/>
        <v/>
      </c>
      <c r="B35" s="145" t="s">
        <v>18</v>
      </c>
      <c r="C35" s="136"/>
      <c r="D35" s="136"/>
      <c r="E35" s="30"/>
      <c r="F35" s="198"/>
      <c r="G35" s="199"/>
      <c r="H35" s="199"/>
      <c r="I35" s="200"/>
      <c r="K35" s="5" t="str">
        <f t="shared" si="7"/>
        <v/>
      </c>
      <c r="L35" s="3" t="s">
        <v>18</v>
      </c>
    </row>
    <row r="36" spans="1:12" ht="18" customHeight="1" thickBot="1" x14ac:dyDescent="0.25">
      <c r="A36" s="27" t="b">
        <f t="shared" si="6"/>
        <v>0</v>
      </c>
      <c r="B36" s="146" t="s">
        <v>19</v>
      </c>
      <c r="C36" s="139"/>
      <c r="D36" s="139"/>
      <c r="E36" s="30"/>
      <c r="F36" s="198"/>
      <c r="G36" s="199"/>
      <c r="H36" s="199"/>
      <c r="I36" s="200"/>
      <c r="K36" s="5" t="b">
        <f t="shared" si="7"/>
        <v>0</v>
      </c>
      <c r="L36" s="3" t="s">
        <v>19</v>
      </c>
    </row>
    <row r="37" spans="1:12" ht="18" customHeight="1" thickTop="1" thickBot="1" x14ac:dyDescent="0.25">
      <c r="A37" s="148" t="s">
        <v>22</v>
      </c>
      <c r="B37" s="149"/>
      <c r="C37" s="142">
        <f>SUM(C30:C36)</f>
        <v>0</v>
      </c>
      <c r="D37" s="142">
        <f>IF(C37&gt;40,C37-40,0)</f>
        <v>0</v>
      </c>
      <c r="E37" s="32"/>
      <c r="F37" s="201"/>
      <c r="G37" s="202"/>
      <c r="H37" s="202"/>
      <c r="I37" s="203"/>
      <c r="K37" s="8" t="s">
        <v>22</v>
      </c>
      <c r="L37" s="10"/>
    </row>
    <row r="38" spans="1:12" ht="13.5" thickTop="1" x14ac:dyDescent="0.2">
      <c r="A38" s="34"/>
      <c r="B38" s="34"/>
      <c r="C38" s="34"/>
      <c r="D38" s="34"/>
      <c r="E38" s="34"/>
      <c r="F38" s="34"/>
      <c r="G38" s="34"/>
      <c r="H38" s="34"/>
      <c r="I38" s="34"/>
      <c r="K38" s="5" t="b">
        <f>IF(K36=0,"",IF(K36&lt;$G$9,K36+1,IF(K36=$G$9,"")))</f>
        <v>0</v>
      </c>
      <c r="L38" s="3" t="s">
        <v>13</v>
      </c>
    </row>
    <row r="39" spans="1:12" ht="24.75" customHeight="1" thickBot="1" x14ac:dyDescent="0.25">
      <c r="A39" s="171"/>
      <c r="B39" s="171"/>
      <c r="C39" s="34"/>
      <c r="D39" s="35"/>
      <c r="E39" s="34"/>
      <c r="F39" s="171"/>
      <c r="G39" s="171"/>
      <c r="H39" s="34"/>
      <c r="I39" s="35"/>
      <c r="K39" s="5" t="b">
        <f>IF(K38=0,"",IF(K38&lt;$G$9,K38+1,IF(K38=$G$9,"")))</f>
        <v>0</v>
      </c>
      <c r="L39" s="3" t="s">
        <v>14</v>
      </c>
    </row>
    <row r="40" spans="1:12" x14ac:dyDescent="0.2">
      <c r="A40" s="172" t="s">
        <v>30</v>
      </c>
      <c r="B40" s="172"/>
      <c r="C40" s="34"/>
      <c r="D40" s="36" t="s">
        <v>25</v>
      </c>
      <c r="E40" s="34"/>
      <c r="F40" s="172" t="s">
        <v>31</v>
      </c>
      <c r="G40" s="172"/>
      <c r="H40" s="34"/>
      <c r="I40" s="36" t="s">
        <v>25</v>
      </c>
      <c r="K40" s="5" t="b">
        <f t="shared" ref="K40:K44" si="8">IF(K39=0,"",IF(K39&lt;$G$9,K39+1,IF(K39=$G$9,"")))</f>
        <v>0</v>
      </c>
      <c r="L40" s="3" t="s">
        <v>15</v>
      </c>
    </row>
    <row r="41" spans="1:12" x14ac:dyDescent="0.2">
      <c r="A41" s="34"/>
      <c r="B41" s="34"/>
      <c r="C41" s="34"/>
      <c r="D41" s="34"/>
      <c r="E41" s="34"/>
      <c r="F41" s="34"/>
      <c r="G41" s="34"/>
      <c r="H41" s="34"/>
      <c r="I41" s="34"/>
      <c r="K41" s="5" t="b">
        <f t="shared" si="8"/>
        <v>0</v>
      </c>
      <c r="L41" s="3" t="s">
        <v>16</v>
      </c>
    </row>
    <row r="42" spans="1:12" ht="30.75" customHeight="1" x14ac:dyDescent="0.25">
      <c r="A42" s="174" t="s">
        <v>26</v>
      </c>
      <c r="B42" s="174"/>
      <c r="C42" s="174"/>
      <c r="D42" s="174"/>
      <c r="E42" s="34"/>
      <c r="F42" s="173" t="s">
        <v>27</v>
      </c>
      <c r="G42" s="173"/>
      <c r="H42" s="173"/>
      <c r="I42" s="173"/>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10" t="s">
        <v>23</v>
      </c>
      <c r="L45" s="10"/>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10" t="s">
        <v>24</v>
      </c>
      <c r="L53" s="10"/>
    </row>
  </sheetData>
  <sheetProtection algorithmName="SHA-512" hashValue="ZIdnJ4fpfDlx8PHSA0shXvz1MwWe2K3eg5glhISR+XrsEqzG3iRMaDnky8zfXwRoemghdC6agvEJtZUmWGI6/w==" saltValue="OSTM8ejFMfoYftczIm1png=="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K45 L13:L21 L28:L29 L36:L52">
    <cfRule type="cellIs" dxfId="151" priority="34" operator="equal">
      <formula>FALSE</formula>
    </cfRule>
  </conditionalFormatting>
  <conditionalFormatting sqref="A14">
    <cfRule type="cellIs" dxfId="150" priority="38" operator="equal">
      <formula>FALSE</formula>
    </cfRule>
  </conditionalFormatting>
  <conditionalFormatting sqref="L29:L37 K13:K21 K29 K37 K45">
    <cfRule type="cellIs" dxfId="149" priority="37" operator="equal">
      <formula>FALSE</formula>
    </cfRule>
  </conditionalFormatting>
  <conditionalFormatting sqref="K21">
    <cfRule type="cellIs" dxfId="148" priority="36" operator="equal">
      <formula>FALSE</formula>
    </cfRule>
  </conditionalFormatting>
  <conditionalFormatting sqref="L21:L29">
    <cfRule type="cellIs" dxfId="147" priority="35" operator="equal">
      <formula>FALSE</formula>
    </cfRule>
  </conditionalFormatting>
  <conditionalFormatting sqref="K48:K52">
    <cfRule type="cellIs" dxfId="146" priority="22" operator="equal">
      <formula>FALSE</formula>
    </cfRule>
  </conditionalFormatting>
  <conditionalFormatting sqref="F30">
    <cfRule type="cellIs" dxfId="145" priority="3" operator="equal">
      <formula>FALSE</formula>
    </cfRule>
  </conditionalFormatting>
  <conditionalFormatting sqref="K31">
    <cfRule type="cellIs" dxfId="144" priority="29" operator="equal">
      <formula>FALSE</formula>
    </cfRule>
  </conditionalFormatting>
  <conditionalFormatting sqref="K47">
    <cfRule type="cellIs" dxfId="143" priority="23" operator="equal">
      <formula>FALSE</formula>
    </cfRule>
  </conditionalFormatting>
  <conditionalFormatting sqref="K38">
    <cfRule type="cellIs" dxfId="142" priority="27" operator="equal">
      <formula>FALSE</formula>
    </cfRule>
  </conditionalFormatting>
  <conditionalFormatting sqref="K39">
    <cfRule type="cellIs" dxfId="141" priority="26" operator="equal">
      <formula>FALSE</formula>
    </cfRule>
  </conditionalFormatting>
  <conditionalFormatting sqref="K40:K44">
    <cfRule type="cellIs" dxfId="140" priority="25" operator="equal">
      <formula>FALSE</formula>
    </cfRule>
  </conditionalFormatting>
  <conditionalFormatting sqref="K22">
    <cfRule type="cellIs" dxfId="139" priority="33" operator="equal">
      <formula>FALSE</formula>
    </cfRule>
  </conditionalFormatting>
  <conditionalFormatting sqref="K23">
    <cfRule type="cellIs" dxfId="138" priority="32" operator="equal">
      <formula>FALSE</formula>
    </cfRule>
  </conditionalFormatting>
  <conditionalFormatting sqref="K24:K28">
    <cfRule type="cellIs" dxfId="137" priority="31" operator="equal">
      <formula>FALSE</formula>
    </cfRule>
  </conditionalFormatting>
  <conditionalFormatting sqref="K30">
    <cfRule type="cellIs" dxfId="136" priority="30" operator="equal">
      <formula>FALSE</formula>
    </cfRule>
  </conditionalFormatting>
  <conditionalFormatting sqref="B30:B36">
    <cfRule type="cellIs" dxfId="135" priority="10" operator="equal">
      <formula>FALSE</formula>
    </cfRule>
  </conditionalFormatting>
  <conditionalFormatting sqref="K32:K36">
    <cfRule type="cellIs" dxfId="134" priority="28" operator="equal">
      <formula>FALSE</formula>
    </cfRule>
  </conditionalFormatting>
  <conditionalFormatting sqref="A22">
    <cfRule type="cellIs" dxfId="133" priority="8" operator="equal">
      <formula>FALSE</formula>
    </cfRule>
  </conditionalFormatting>
  <conditionalFormatting sqref="F22">
    <cfRule type="cellIs" dxfId="132" priority="6" operator="equal">
      <formula>FALSE</formula>
    </cfRule>
  </conditionalFormatting>
  <conditionalFormatting sqref="K46">
    <cfRule type="cellIs" dxfId="131" priority="24" operator="equal">
      <formula>FALSE</formula>
    </cfRule>
  </conditionalFormatting>
  <conditionalFormatting sqref="F30">
    <cfRule type="cellIs" dxfId="130" priority="4" operator="equal">
      <formula>FALSE</formula>
    </cfRule>
  </conditionalFormatting>
  <conditionalFormatting sqref="A14:A20">
    <cfRule type="containsText" dxfId="129" priority="21" operator="containsText" text="FALSE">
      <formula>NOT(ISERROR(SEARCH("FALSE",A14)))</formula>
    </cfRule>
  </conditionalFormatting>
  <conditionalFormatting sqref="F14">
    <cfRule type="cellIs" dxfId="128" priority="20" operator="equal">
      <formula>FALSE</formula>
    </cfRule>
  </conditionalFormatting>
  <conditionalFormatting sqref="F14:F20">
    <cfRule type="containsText" dxfId="127" priority="19" operator="containsText" text="FALSE">
      <formula>NOT(ISERROR(SEARCH("FALSE",F14)))</formula>
    </cfRule>
  </conditionalFormatting>
  <conditionalFormatting sqref="B28">
    <cfRule type="cellIs" dxfId="126" priority="17" operator="equal">
      <formula>FALSE</formula>
    </cfRule>
  </conditionalFormatting>
  <conditionalFormatting sqref="B22:B28">
    <cfRule type="cellIs" dxfId="125" priority="18" operator="equal">
      <formula>FALSE</formula>
    </cfRule>
  </conditionalFormatting>
  <conditionalFormatting sqref="A29">
    <cfRule type="cellIs" dxfId="124" priority="16" operator="equal">
      <formula>FALSE</formula>
    </cfRule>
  </conditionalFormatting>
  <conditionalFormatting sqref="F29">
    <cfRule type="cellIs" dxfId="123" priority="13" operator="equal">
      <formula>FALSE</formula>
    </cfRule>
  </conditionalFormatting>
  <conditionalFormatting sqref="G22:G28">
    <cfRule type="cellIs" dxfId="122" priority="15" operator="equal">
      <formula>FALSE</formula>
    </cfRule>
  </conditionalFormatting>
  <conditionalFormatting sqref="F29">
    <cfRule type="cellIs" dxfId="121" priority="14" operator="equal">
      <formula>FALSE</formula>
    </cfRule>
  </conditionalFormatting>
  <conditionalFormatting sqref="A30">
    <cfRule type="cellIs" dxfId="120" priority="12" operator="equal">
      <formula>FALSE</formula>
    </cfRule>
  </conditionalFormatting>
  <conditionalFormatting sqref="A30:A36">
    <cfRule type="containsText" dxfId="119" priority="11" operator="containsText" text="FALSE">
      <formula>NOT(ISERROR(SEARCH("FALSE",A30)))</formula>
    </cfRule>
  </conditionalFormatting>
  <conditionalFormatting sqref="B36">
    <cfRule type="cellIs" dxfId="118" priority="9" operator="equal">
      <formula>FALSE</formula>
    </cfRule>
  </conditionalFormatting>
  <conditionalFormatting sqref="A22:A28">
    <cfRule type="containsText" dxfId="117" priority="7" operator="containsText" text="FALSE">
      <formula>NOT(ISERROR(SEARCH("FALSE",A22)))</formula>
    </cfRule>
  </conditionalFormatting>
  <conditionalFormatting sqref="F22:F28">
    <cfRule type="containsText" dxfId="116" priority="5" operator="containsText" text="FALSE">
      <formula>NOT(ISERROR(SEARCH("FALSE",F22)))</formula>
    </cfRule>
  </conditionalFormatting>
  <conditionalFormatting sqref="B8:D8">
    <cfRule type="cellIs" dxfId="115" priority="2" operator="equal">
      <formula>0</formula>
    </cfRule>
  </conditionalFormatting>
  <conditionalFormatting sqref="B9:D10">
    <cfRule type="cellIs" dxfId="114" priority="1" operator="equal">
      <formula>0</formula>
    </cfRule>
  </conditionalFormatting>
  <dataValidations count="3">
    <dataValidation allowBlank="1" showInputMessage="1" showErrorMessage="1" prompt="Enter your Department Name into this field and it will populate to all the other time reports in this workbook." sqref="B10 J10" xr:uid="{00000000-0002-0000-1600-000000000000}"/>
    <dataValidation allowBlank="1" showInputMessage="1" showErrorMessage="1" prompt="Enter your Name into this field and it will populate to all the other time reports in this workbook." sqref="B9 J9" xr:uid="{00000000-0002-0000-1600-000001000000}"/>
    <dataValidation allowBlank="1" showInputMessage="1" showErrorMessage="1" prompt="Enter your MSU ID into this field and it will populate to all the other time re[prts in this workbook." sqref="B8 J8" xr:uid="{00000000-0002-0000-1600-000002000000}"/>
  </dataValidations>
  <printOptions horizontalCentered="1"/>
  <pageMargins left="0" right="0" top="0.5" bottom="0.5" header="0.3" footer="0.3"/>
  <pageSetup scale="92" orientation="portrait" r:id="rId1"/>
  <headerFooter>
    <oddFooter>&amp;RMay-2018</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L53"/>
  <sheetViews>
    <sheetView showGridLines="0" zoomScale="98" zoomScaleNormal="98" workbookViewId="0">
      <pane ySplit="13" topLeftCell="A14" activePane="bottomLeft" state="frozen"/>
      <selection activeCell="N6" sqref="N6"/>
      <selection pane="bottomLeft" activeCell="C19" sqref="C19"/>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4"/>
    <col min="11" max="11" width="13.5" style="11" hidden="1" customWidth="1"/>
    <col min="12" max="12" width="19" style="6" hidden="1" customWidth="1"/>
  </cols>
  <sheetData>
    <row r="1" spans="1:12" ht="23.25" x14ac:dyDescent="0.2">
      <c r="A1" s="175" t="s">
        <v>0</v>
      </c>
      <c r="B1" s="175"/>
      <c r="C1" s="175"/>
      <c r="D1" s="175"/>
      <c r="E1" s="175"/>
      <c r="F1" s="175"/>
      <c r="G1" s="175"/>
      <c r="H1" s="175"/>
      <c r="I1" s="175"/>
    </row>
    <row r="2" spans="1:12" ht="23.25" x14ac:dyDescent="0.2">
      <c r="A2" s="175" t="s">
        <v>1</v>
      </c>
      <c r="B2" s="175"/>
      <c r="C2" s="175"/>
      <c r="D2" s="175"/>
      <c r="E2" s="175"/>
      <c r="F2" s="175"/>
      <c r="G2" s="175"/>
      <c r="H2" s="175"/>
      <c r="I2" s="175"/>
    </row>
    <row r="3" spans="1:12" ht="13.5" thickBot="1" x14ac:dyDescent="0.25">
      <c r="A3" s="34"/>
      <c r="B3" s="34"/>
      <c r="C3" s="34"/>
      <c r="D3" s="34"/>
      <c r="E3" s="34"/>
      <c r="F3" s="34"/>
      <c r="G3" s="34"/>
      <c r="H3" s="34"/>
      <c r="I3" s="34"/>
    </row>
    <row r="4" spans="1:12" ht="13.5" customHeight="1" x14ac:dyDescent="0.2">
      <c r="A4" s="176" t="s">
        <v>2</v>
      </c>
      <c r="B4" s="176"/>
      <c r="C4" s="176"/>
      <c r="D4" s="176"/>
      <c r="E4" s="176"/>
      <c r="F4" s="176"/>
      <c r="G4" s="176"/>
      <c r="H4" s="176"/>
      <c r="I4" s="176"/>
    </row>
    <row r="5" spans="1:12" x14ac:dyDescent="0.2">
      <c r="A5" s="177"/>
      <c r="B5" s="177"/>
      <c r="C5" s="177"/>
      <c r="D5" s="177"/>
      <c r="E5" s="177"/>
      <c r="F5" s="177"/>
      <c r="G5" s="177"/>
      <c r="H5" s="177"/>
      <c r="I5" s="177"/>
    </row>
    <row r="6" spans="1:12" x14ac:dyDescent="0.2">
      <c r="A6" s="177"/>
      <c r="B6" s="177"/>
      <c r="C6" s="177"/>
      <c r="D6" s="177"/>
      <c r="E6" s="177"/>
      <c r="F6" s="177"/>
      <c r="G6" s="177"/>
      <c r="H6" s="177"/>
      <c r="I6" s="177"/>
    </row>
    <row r="7" spans="1:12" ht="13.5" thickBot="1" x14ac:dyDescent="0.25">
      <c r="A7" s="178"/>
      <c r="B7" s="178"/>
      <c r="C7" s="178"/>
      <c r="D7" s="178"/>
      <c r="E7" s="178"/>
      <c r="F7" s="178"/>
      <c r="G7" s="178"/>
      <c r="H7" s="178"/>
      <c r="I7" s="178"/>
    </row>
    <row r="8" spans="1:12" ht="18" customHeight="1" thickBot="1" x14ac:dyDescent="0.25">
      <c r="A8" s="33" t="s">
        <v>3</v>
      </c>
      <c r="B8" s="194">
        <f>'June 22, 2022 - July 6, 2022'!$B$8</f>
        <v>0</v>
      </c>
      <c r="C8" s="194"/>
      <c r="D8" s="194"/>
      <c r="E8" s="4"/>
      <c r="F8" s="33" t="s">
        <v>4</v>
      </c>
      <c r="G8" s="193">
        <f>'Payroll Schedule'!$K$36</f>
        <v>45051</v>
      </c>
      <c r="H8" s="193"/>
      <c r="I8" s="193"/>
      <c r="J8" s="37"/>
      <c r="K8" s="12" t="str">
        <f>TEXT(G8,"dddd")</f>
        <v>Friday</v>
      </c>
    </row>
    <row r="9" spans="1:12" ht="18" customHeight="1" thickBot="1" x14ac:dyDescent="0.25">
      <c r="A9" s="33" t="s">
        <v>5</v>
      </c>
      <c r="B9" s="194">
        <f>'June 22, 2022 - July 6, 2022'!$B$9</f>
        <v>0</v>
      </c>
      <c r="C9" s="194"/>
      <c r="D9" s="194"/>
      <c r="E9" s="4"/>
      <c r="F9" s="33" t="s">
        <v>6</v>
      </c>
      <c r="G9" s="188">
        <f>'Payroll Schedule'!$L$36</f>
        <v>45067</v>
      </c>
      <c r="H9" s="188"/>
      <c r="I9" s="188"/>
      <c r="J9" s="38"/>
    </row>
    <row r="10" spans="1:12" ht="18" customHeight="1" thickBot="1" x14ac:dyDescent="0.25">
      <c r="A10" s="33" t="s">
        <v>7</v>
      </c>
      <c r="B10" s="194">
        <f>'June 22, 2022 - July 6, 2022'!$B$10</f>
        <v>0</v>
      </c>
      <c r="C10" s="194"/>
      <c r="D10" s="194"/>
      <c r="E10" s="4"/>
      <c r="F10" s="33" t="s">
        <v>8</v>
      </c>
      <c r="G10" s="189">
        <f>'Payroll Schedule'!$B$36</f>
        <v>10</v>
      </c>
      <c r="H10" s="189"/>
      <c r="I10" s="189"/>
      <c r="J10" s="38"/>
    </row>
    <row r="11" spans="1:12" ht="13.5" thickBot="1" x14ac:dyDescent="0.25">
      <c r="A11" s="34"/>
      <c r="B11" s="34"/>
      <c r="C11" s="34"/>
      <c r="D11" s="34"/>
      <c r="E11" s="34"/>
      <c r="F11" s="34"/>
      <c r="G11" s="34"/>
      <c r="H11" s="34"/>
      <c r="I11" s="34"/>
    </row>
    <row r="12" spans="1:12" s="2" customFormat="1" ht="39.75" thickTop="1" thickBot="1" x14ac:dyDescent="0.2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25">
      <c r="A13" s="204" t="s">
        <v>12</v>
      </c>
      <c r="B13" s="204"/>
      <c r="C13" s="152">
        <f>'April 20, 2023 - May 4, 2023'!$C$37</f>
        <v>0</v>
      </c>
      <c r="D13" s="152"/>
      <c r="E13" s="153"/>
      <c r="F13" s="154"/>
      <c r="G13" s="155"/>
      <c r="H13" s="156"/>
      <c r="I13" s="156"/>
      <c r="J13" s="39"/>
      <c r="K13" s="5"/>
      <c r="L13" s="3"/>
    </row>
    <row r="14" spans="1:12" ht="18" customHeight="1" thickTop="1" x14ac:dyDescent="0.2">
      <c r="A14" s="128" t="str">
        <f t="shared" ref="A14:A20" si="0">K14</f>
        <v/>
      </c>
      <c r="B14" s="129" t="s">
        <v>13</v>
      </c>
      <c r="C14" s="151"/>
      <c r="D14" s="130"/>
      <c r="E14" s="131"/>
      <c r="F14" s="128">
        <f t="shared" ref="F14:F20" si="1">K38</f>
        <v>45067</v>
      </c>
      <c r="G14" s="132" t="s">
        <v>13</v>
      </c>
      <c r="H14" s="133"/>
      <c r="I14" s="130"/>
      <c r="K14" s="5" t="str">
        <f t="shared" ref="K14:K20" si="2">IF(EXACT(L14,$K$8)=TRUE,$G$8,IF(K13=0,"",IF(K13&lt;$G$9,K13+1,IF(K13=$G$9,""))))</f>
        <v/>
      </c>
      <c r="L14" s="3" t="s">
        <v>13</v>
      </c>
    </row>
    <row r="15" spans="1:12" ht="18" customHeight="1" x14ac:dyDescent="0.2">
      <c r="A15" s="26" t="b">
        <f t="shared" si="0"/>
        <v>0</v>
      </c>
      <c r="B15" s="134" t="s">
        <v>14</v>
      </c>
      <c r="C15" s="136"/>
      <c r="D15" s="136"/>
      <c r="E15" s="131"/>
      <c r="F15" s="26" t="str">
        <f t="shared" si="1"/>
        <v/>
      </c>
      <c r="G15" s="134" t="s">
        <v>14</v>
      </c>
      <c r="H15" s="136"/>
      <c r="I15" s="136"/>
      <c r="K15" s="5" t="b">
        <f t="shared" si="2"/>
        <v>0</v>
      </c>
      <c r="L15" s="3" t="s">
        <v>14</v>
      </c>
    </row>
    <row r="16" spans="1:12" ht="18" customHeight="1" x14ac:dyDescent="0.2">
      <c r="A16" s="26" t="b">
        <f t="shared" si="0"/>
        <v>0</v>
      </c>
      <c r="B16" s="134" t="s">
        <v>15</v>
      </c>
      <c r="C16" s="136"/>
      <c r="D16" s="136"/>
      <c r="E16" s="131"/>
      <c r="F16" s="26" t="b">
        <f t="shared" si="1"/>
        <v>0</v>
      </c>
      <c r="G16" s="134" t="s">
        <v>15</v>
      </c>
      <c r="H16" s="136"/>
      <c r="I16" s="136"/>
      <c r="K16" s="5" t="b">
        <f t="shared" si="2"/>
        <v>0</v>
      </c>
      <c r="L16" s="3" t="s">
        <v>15</v>
      </c>
    </row>
    <row r="17" spans="1:12" ht="18" customHeight="1" x14ac:dyDescent="0.2">
      <c r="A17" s="26" t="b">
        <f t="shared" si="0"/>
        <v>0</v>
      </c>
      <c r="B17" s="134" t="s">
        <v>16</v>
      </c>
      <c r="C17" s="136"/>
      <c r="D17" s="136"/>
      <c r="E17" s="131"/>
      <c r="F17" s="26" t="b">
        <f t="shared" si="1"/>
        <v>0</v>
      </c>
      <c r="G17" s="134" t="s">
        <v>16</v>
      </c>
      <c r="H17" s="136"/>
      <c r="I17" s="136"/>
      <c r="K17" s="5" t="b">
        <f t="shared" si="2"/>
        <v>0</v>
      </c>
      <c r="L17" s="3" t="s">
        <v>16</v>
      </c>
    </row>
    <row r="18" spans="1:12" ht="18" customHeight="1" x14ac:dyDescent="0.2">
      <c r="A18" s="26" t="b">
        <f t="shared" si="0"/>
        <v>0</v>
      </c>
      <c r="B18" s="134" t="s">
        <v>17</v>
      </c>
      <c r="C18" s="136"/>
      <c r="D18" s="136"/>
      <c r="E18" s="131"/>
      <c r="F18" s="26" t="b">
        <f t="shared" si="1"/>
        <v>0</v>
      </c>
      <c r="G18" s="134" t="s">
        <v>17</v>
      </c>
      <c r="H18" s="136"/>
      <c r="I18" s="136"/>
      <c r="K18" s="5" t="b">
        <f t="shared" si="2"/>
        <v>0</v>
      </c>
      <c r="L18" s="3" t="s">
        <v>17</v>
      </c>
    </row>
    <row r="19" spans="1:12" ht="18" customHeight="1" x14ac:dyDescent="0.2">
      <c r="A19" s="26">
        <f t="shared" si="0"/>
        <v>45051</v>
      </c>
      <c r="B19" s="134" t="s">
        <v>18</v>
      </c>
      <c r="C19" s="135"/>
      <c r="D19" s="136"/>
      <c r="E19" s="131"/>
      <c r="F19" s="26" t="b">
        <f t="shared" si="1"/>
        <v>0</v>
      </c>
      <c r="G19" s="134" t="s">
        <v>18</v>
      </c>
      <c r="H19" s="136"/>
      <c r="I19" s="136"/>
      <c r="K19" s="5">
        <f t="shared" si="2"/>
        <v>45051</v>
      </c>
      <c r="L19" s="3" t="s">
        <v>18</v>
      </c>
    </row>
    <row r="20" spans="1:12" ht="18" customHeight="1" thickBot="1" x14ac:dyDescent="0.25">
      <c r="A20" s="27">
        <f t="shared" si="0"/>
        <v>45052</v>
      </c>
      <c r="B20" s="137" t="s">
        <v>19</v>
      </c>
      <c r="C20" s="138"/>
      <c r="D20" s="139"/>
      <c r="E20" s="131"/>
      <c r="F20" s="27" t="b">
        <f t="shared" si="1"/>
        <v>0</v>
      </c>
      <c r="G20" s="137" t="s">
        <v>19</v>
      </c>
      <c r="H20" s="139"/>
      <c r="I20" s="139"/>
      <c r="K20" s="5">
        <f t="shared" si="2"/>
        <v>45052</v>
      </c>
      <c r="L20" s="3" t="s">
        <v>19</v>
      </c>
    </row>
    <row r="21" spans="1:12" s="1" customFormat="1" ht="18" customHeight="1" thickTop="1" thickBot="1" x14ac:dyDescent="0.25">
      <c r="A21" s="140" t="s">
        <v>20</v>
      </c>
      <c r="B21" s="141"/>
      <c r="C21" s="142">
        <f>SUM(C13:C20)</f>
        <v>0</v>
      </c>
      <c r="D21" s="142">
        <f>IF(C21&gt;40,C21-40,0)</f>
        <v>0</v>
      </c>
      <c r="E21" s="143"/>
      <c r="F21" s="140" t="s">
        <v>23</v>
      </c>
      <c r="G21" s="141"/>
      <c r="H21" s="142">
        <f>SUM(H14:H20)</f>
        <v>0</v>
      </c>
      <c r="I21" s="142">
        <f>IF(H21&gt;40,H21-40,0)</f>
        <v>0</v>
      </c>
      <c r="J21" s="40"/>
      <c r="K21" s="8" t="s">
        <v>20</v>
      </c>
      <c r="L21" s="9"/>
    </row>
    <row r="22" spans="1:12" ht="18" customHeight="1" thickTop="1" x14ac:dyDescent="0.2">
      <c r="A22" s="128">
        <f t="shared" ref="A22:A28" si="3">K22</f>
        <v>45053</v>
      </c>
      <c r="B22" s="144" t="s">
        <v>13</v>
      </c>
      <c r="C22" s="133"/>
      <c r="D22" s="130"/>
      <c r="E22" s="131"/>
      <c r="F22" s="128" t="b">
        <f t="shared" ref="F22:F28" si="4">K46</f>
        <v>0</v>
      </c>
      <c r="G22" s="144" t="s">
        <v>13</v>
      </c>
      <c r="H22" s="130"/>
      <c r="I22" s="130"/>
      <c r="K22" s="5">
        <f>IF(K20=0,"",IF(K20&lt;$G$9,K20+1,IF(K20=$G$9,"")))</f>
        <v>45053</v>
      </c>
      <c r="L22" s="3" t="s">
        <v>13</v>
      </c>
    </row>
    <row r="23" spans="1:12" ht="18" customHeight="1" x14ac:dyDescent="0.2">
      <c r="A23" s="26">
        <f t="shared" si="3"/>
        <v>45054</v>
      </c>
      <c r="B23" s="145" t="s">
        <v>14</v>
      </c>
      <c r="C23" s="135"/>
      <c r="D23" s="136"/>
      <c r="E23" s="131"/>
      <c r="F23" s="26" t="b">
        <f t="shared" si="4"/>
        <v>0</v>
      </c>
      <c r="G23" s="145" t="s">
        <v>14</v>
      </c>
      <c r="H23" s="136"/>
      <c r="I23" s="136"/>
      <c r="K23" s="5">
        <f>IF(K22=0,"",IF(K22&lt;$G$9,K22+1,IF(K22=$G$9,"")))</f>
        <v>45054</v>
      </c>
      <c r="L23" s="3" t="s">
        <v>14</v>
      </c>
    </row>
    <row r="24" spans="1:12" ht="18" customHeight="1" x14ac:dyDescent="0.2">
      <c r="A24" s="26">
        <f t="shared" si="3"/>
        <v>45055</v>
      </c>
      <c r="B24" s="145" t="s">
        <v>15</v>
      </c>
      <c r="C24" s="135"/>
      <c r="D24" s="136"/>
      <c r="E24" s="131"/>
      <c r="F24" s="26" t="b">
        <f t="shared" si="4"/>
        <v>0</v>
      </c>
      <c r="G24" s="145" t="s">
        <v>15</v>
      </c>
      <c r="H24" s="136"/>
      <c r="I24" s="136"/>
      <c r="K24" s="5">
        <f t="shared" ref="K24:K28" si="5">IF(K23=0,"",IF(K23&lt;$G$9,K23+1,IF(K23=$G$9,"")))</f>
        <v>45055</v>
      </c>
      <c r="L24" s="3" t="s">
        <v>15</v>
      </c>
    </row>
    <row r="25" spans="1:12" ht="18" customHeight="1" x14ac:dyDescent="0.2">
      <c r="A25" s="26">
        <f t="shared" si="3"/>
        <v>45056</v>
      </c>
      <c r="B25" s="145" t="s">
        <v>16</v>
      </c>
      <c r="C25" s="135"/>
      <c r="D25" s="136"/>
      <c r="E25" s="131"/>
      <c r="F25" s="26" t="b">
        <f t="shared" si="4"/>
        <v>0</v>
      </c>
      <c r="G25" s="145" t="s">
        <v>16</v>
      </c>
      <c r="H25" s="136"/>
      <c r="I25" s="136"/>
      <c r="K25" s="5">
        <f t="shared" si="5"/>
        <v>45056</v>
      </c>
      <c r="L25" s="3" t="s">
        <v>16</v>
      </c>
    </row>
    <row r="26" spans="1:12" ht="18" customHeight="1" x14ac:dyDescent="0.2">
      <c r="A26" s="26">
        <f t="shared" si="3"/>
        <v>45057</v>
      </c>
      <c r="B26" s="145" t="s">
        <v>17</v>
      </c>
      <c r="C26" s="135"/>
      <c r="D26" s="136"/>
      <c r="E26" s="131"/>
      <c r="F26" s="26" t="b">
        <f t="shared" si="4"/>
        <v>0</v>
      </c>
      <c r="G26" s="145" t="s">
        <v>17</v>
      </c>
      <c r="H26" s="136"/>
      <c r="I26" s="136"/>
      <c r="K26" s="5">
        <f t="shared" si="5"/>
        <v>45057</v>
      </c>
      <c r="L26" s="3" t="s">
        <v>17</v>
      </c>
    </row>
    <row r="27" spans="1:12" ht="18" customHeight="1" x14ac:dyDescent="0.2">
      <c r="A27" s="26">
        <f t="shared" si="3"/>
        <v>45058</v>
      </c>
      <c r="B27" s="145" t="s">
        <v>18</v>
      </c>
      <c r="C27" s="135"/>
      <c r="D27" s="136"/>
      <c r="E27" s="131"/>
      <c r="F27" s="26" t="b">
        <f t="shared" si="4"/>
        <v>0</v>
      </c>
      <c r="G27" s="145" t="s">
        <v>18</v>
      </c>
      <c r="H27" s="136"/>
      <c r="I27" s="136"/>
      <c r="K27" s="5">
        <f t="shared" si="5"/>
        <v>45058</v>
      </c>
      <c r="L27" s="3" t="s">
        <v>18</v>
      </c>
    </row>
    <row r="28" spans="1:12" ht="18" customHeight="1" thickBot="1" x14ac:dyDescent="0.25">
      <c r="A28" s="27">
        <f t="shared" si="3"/>
        <v>45059</v>
      </c>
      <c r="B28" s="146" t="s">
        <v>19</v>
      </c>
      <c r="C28" s="138"/>
      <c r="D28" s="139"/>
      <c r="E28" s="131"/>
      <c r="F28" s="27" t="b">
        <f t="shared" si="4"/>
        <v>0</v>
      </c>
      <c r="G28" s="146" t="s">
        <v>19</v>
      </c>
      <c r="H28" s="139"/>
      <c r="I28" s="139"/>
      <c r="K28" s="5">
        <f t="shared" si="5"/>
        <v>45059</v>
      </c>
      <c r="L28" s="3" t="s">
        <v>19</v>
      </c>
    </row>
    <row r="29" spans="1:12" ht="18" customHeight="1" thickTop="1" thickBot="1" x14ac:dyDescent="0.25">
      <c r="A29" s="147" t="s">
        <v>21</v>
      </c>
      <c r="B29" s="141"/>
      <c r="C29" s="142">
        <f>SUM(C22:C28)</f>
        <v>0</v>
      </c>
      <c r="D29" s="142">
        <f>IF(C29&gt;40,C29-40,0)</f>
        <v>0</v>
      </c>
      <c r="E29" s="131"/>
      <c r="F29" s="148" t="s">
        <v>24</v>
      </c>
      <c r="G29" s="149"/>
      <c r="H29" s="142">
        <f>SUM(H22:H28)</f>
        <v>0</v>
      </c>
      <c r="I29" s="142">
        <f>IF(H29&gt;40,H29-40,0)</f>
        <v>0</v>
      </c>
      <c r="K29" s="8" t="s">
        <v>21</v>
      </c>
      <c r="L29" s="9"/>
    </row>
    <row r="30" spans="1:12" ht="18" customHeight="1" thickTop="1" thickBot="1" x14ac:dyDescent="0.25">
      <c r="A30" s="128">
        <f t="shared" ref="A30:A36" si="6">K30</f>
        <v>45060</v>
      </c>
      <c r="B30" s="144" t="s">
        <v>13</v>
      </c>
      <c r="C30" s="133"/>
      <c r="D30" s="130"/>
      <c r="E30" s="30"/>
      <c r="F30" s="15" t="s">
        <v>29</v>
      </c>
      <c r="G30" s="29"/>
      <c r="H30" s="31">
        <f>(C21+C29+C37+H21+H29)-C13</f>
        <v>0</v>
      </c>
      <c r="I30" s="31">
        <f>D21+D29+D37+I21+I29</f>
        <v>0</v>
      </c>
      <c r="K30" s="5">
        <f>IF(K28=0,"",IF(K28&lt;$G$9,K28+1,IF(K28=$G$9,"")))</f>
        <v>45060</v>
      </c>
      <c r="L30" s="3" t="s">
        <v>13</v>
      </c>
    </row>
    <row r="31" spans="1:12" ht="18" customHeight="1" thickTop="1" x14ac:dyDescent="0.2">
      <c r="A31" s="26">
        <f t="shared" si="6"/>
        <v>45061</v>
      </c>
      <c r="B31" s="145" t="s">
        <v>14</v>
      </c>
      <c r="C31" s="135"/>
      <c r="D31" s="136"/>
      <c r="E31" s="30"/>
      <c r="F31" s="195" t="s">
        <v>32</v>
      </c>
      <c r="G31" s="196"/>
      <c r="H31" s="196"/>
      <c r="I31" s="197"/>
      <c r="K31" s="5">
        <f>IF(K30=0,"",IF(K30&lt;$G$9,K30+1,IF(K30=$G$9,"")))</f>
        <v>45061</v>
      </c>
      <c r="L31" s="3" t="s">
        <v>14</v>
      </c>
    </row>
    <row r="32" spans="1:12" ht="18" customHeight="1" x14ac:dyDescent="0.2">
      <c r="A32" s="26">
        <f t="shared" si="6"/>
        <v>45062</v>
      </c>
      <c r="B32" s="145" t="s">
        <v>15</v>
      </c>
      <c r="C32" s="135"/>
      <c r="D32" s="136"/>
      <c r="E32" s="30"/>
      <c r="F32" s="198"/>
      <c r="G32" s="199"/>
      <c r="H32" s="199"/>
      <c r="I32" s="200"/>
      <c r="K32" s="5">
        <f t="shared" ref="K32:K36" si="7">IF(K31=0,"",IF(K31&lt;$G$9,K31+1,IF(K31=$G$9,"")))</f>
        <v>45062</v>
      </c>
      <c r="L32" s="3" t="s">
        <v>15</v>
      </c>
    </row>
    <row r="33" spans="1:12" ht="18" customHeight="1" x14ac:dyDescent="0.2">
      <c r="A33" s="26">
        <f t="shared" si="6"/>
        <v>45063</v>
      </c>
      <c r="B33" s="145" t="s">
        <v>16</v>
      </c>
      <c r="C33" s="135"/>
      <c r="D33" s="136"/>
      <c r="E33" s="30"/>
      <c r="F33" s="198"/>
      <c r="G33" s="199"/>
      <c r="H33" s="199"/>
      <c r="I33" s="200"/>
      <c r="K33" s="5">
        <f t="shared" si="7"/>
        <v>45063</v>
      </c>
      <c r="L33" s="3" t="s">
        <v>16</v>
      </c>
    </row>
    <row r="34" spans="1:12" ht="18" customHeight="1" x14ac:dyDescent="0.2">
      <c r="A34" s="26">
        <f t="shared" si="6"/>
        <v>45064</v>
      </c>
      <c r="B34" s="145" t="s">
        <v>17</v>
      </c>
      <c r="C34" s="135"/>
      <c r="D34" s="136"/>
      <c r="E34" s="30"/>
      <c r="F34" s="198"/>
      <c r="G34" s="199"/>
      <c r="H34" s="199"/>
      <c r="I34" s="200"/>
      <c r="K34" s="5">
        <f t="shared" si="7"/>
        <v>45064</v>
      </c>
      <c r="L34" s="3" t="s">
        <v>17</v>
      </c>
    </row>
    <row r="35" spans="1:12" ht="18" customHeight="1" x14ac:dyDescent="0.2">
      <c r="A35" s="26">
        <f t="shared" si="6"/>
        <v>45065</v>
      </c>
      <c r="B35" s="145" t="s">
        <v>18</v>
      </c>
      <c r="C35" s="135"/>
      <c r="D35" s="136"/>
      <c r="E35" s="30"/>
      <c r="F35" s="198"/>
      <c r="G35" s="199"/>
      <c r="H35" s="199"/>
      <c r="I35" s="200"/>
      <c r="K35" s="5">
        <f t="shared" si="7"/>
        <v>45065</v>
      </c>
      <c r="L35" s="3" t="s">
        <v>18</v>
      </c>
    </row>
    <row r="36" spans="1:12" ht="18" customHeight="1" thickBot="1" x14ac:dyDescent="0.25">
      <c r="A36" s="27">
        <f t="shared" si="6"/>
        <v>45066</v>
      </c>
      <c r="B36" s="146" t="s">
        <v>19</v>
      </c>
      <c r="C36" s="138"/>
      <c r="D36" s="139"/>
      <c r="E36" s="30"/>
      <c r="F36" s="198"/>
      <c r="G36" s="199"/>
      <c r="H36" s="199"/>
      <c r="I36" s="200"/>
      <c r="K36" s="5">
        <f t="shared" si="7"/>
        <v>45066</v>
      </c>
      <c r="L36" s="3" t="s">
        <v>19</v>
      </c>
    </row>
    <row r="37" spans="1:12" ht="18" customHeight="1" thickTop="1" thickBot="1" x14ac:dyDescent="0.25">
      <c r="A37" s="148" t="s">
        <v>22</v>
      </c>
      <c r="B37" s="149"/>
      <c r="C37" s="142">
        <f>SUM(C30:C36)</f>
        <v>0</v>
      </c>
      <c r="D37" s="142">
        <f>IF(C37&gt;40,C37-40,0)</f>
        <v>0</v>
      </c>
      <c r="E37" s="32"/>
      <c r="F37" s="201"/>
      <c r="G37" s="202"/>
      <c r="H37" s="202"/>
      <c r="I37" s="203"/>
      <c r="K37" s="8" t="s">
        <v>22</v>
      </c>
      <c r="L37" s="10"/>
    </row>
    <row r="38" spans="1:12" ht="13.5" thickTop="1" x14ac:dyDescent="0.2">
      <c r="A38" s="34"/>
      <c r="B38" s="34"/>
      <c r="C38" s="34"/>
      <c r="D38" s="34"/>
      <c r="E38" s="34"/>
      <c r="F38" s="34"/>
      <c r="G38" s="34"/>
      <c r="H38" s="34"/>
      <c r="I38" s="34"/>
      <c r="K38" s="5">
        <f>IF(K36=0,"",IF(K36&lt;$G$9,K36+1,IF(K36=$G$9,"")))</f>
        <v>45067</v>
      </c>
      <c r="L38" s="3" t="s">
        <v>13</v>
      </c>
    </row>
    <row r="39" spans="1:12" ht="24.75" customHeight="1" thickBot="1" x14ac:dyDescent="0.25">
      <c r="A39" s="171"/>
      <c r="B39" s="171"/>
      <c r="C39" s="34"/>
      <c r="D39" s="35"/>
      <c r="E39" s="34"/>
      <c r="F39" s="171"/>
      <c r="G39" s="171"/>
      <c r="H39" s="34"/>
      <c r="I39" s="35"/>
      <c r="K39" s="5" t="str">
        <f>IF(K38=0,"",IF(K38&lt;$G$9,K38+1,IF(K38=$G$9,"")))</f>
        <v/>
      </c>
      <c r="L39" s="3" t="s">
        <v>14</v>
      </c>
    </row>
    <row r="40" spans="1:12" x14ac:dyDescent="0.2">
      <c r="A40" s="172" t="s">
        <v>30</v>
      </c>
      <c r="B40" s="172"/>
      <c r="C40" s="34"/>
      <c r="D40" s="36" t="s">
        <v>25</v>
      </c>
      <c r="E40" s="34"/>
      <c r="F40" s="172" t="s">
        <v>31</v>
      </c>
      <c r="G40" s="172"/>
      <c r="H40" s="34"/>
      <c r="I40" s="36" t="s">
        <v>25</v>
      </c>
      <c r="K40" s="5" t="b">
        <f t="shared" ref="K40:K44" si="8">IF(K39=0,"",IF(K39&lt;$G$9,K39+1,IF(K39=$G$9,"")))</f>
        <v>0</v>
      </c>
      <c r="L40" s="3" t="s">
        <v>15</v>
      </c>
    </row>
    <row r="41" spans="1:12" x14ac:dyDescent="0.2">
      <c r="A41" s="34"/>
      <c r="B41" s="34"/>
      <c r="C41" s="34"/>
      <c r="D41" s="34"/>
      <c r="E41" s="34"/>
      <c r="F41" s="34"/>
      <c r="G41" s="34"/>
      <c r="H41" s="34"/>
      <c r="I41" s="34"/>
      <c r="K41" s="5" t="b">
        <f t="shared" si="8"/>
        <v>0</v>
      </c>
      <c r="L41" s="3" t="s">
        <v>16</v>
      </c>
    </row>
    <row r="42" spans="1:12" ht="30.75" customHeight="1" x14ac:dyDescent="0.25">
      <c r="A42" s="174" t="s">
        <v>26</v>
      </c>
      <c r="B42" s="174"/>
      <c r="C42" s="174"/>
      <c r="D42" s="174"/>
      <c r="E42" s="34"/>
      <c r="F42" s="173" t="s">
        <v>27</v>
      </c>
      <c r="G42" s="173"/>
      <c r="H42" s="173"/>
      <c r="I42" s="173"/>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10" t="s">
        <v>23</v>
      </c>
      <c r="L45" s="10"/>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10" t="s">
        <v>24</v>
      </c>
      <c r="L53" s="10"/>
    </row>
  </sheetData>
  <sheetProtection algorithmName="SHA-512" hashValue="3TFn5RE9zJTgZHOCHZ/c5im5Iuo9IownXjEvZtojrzcJPQQyeVdXrw2QSYpbrulyRHzBXK3gK+vKrDm/Pr3pNw==" saltValue="TH4Y8cIGYDiOfRxDVLUrqg=="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K45 L13:L21 L28:L29 L36:L52">
    <cfRule type="cellIs" dxfId="113" priority="34" operator="equal">
      <formula>FALSE</formula>
    </cfRule>
  </conditionalFormatting>
  <conditionalFormatting sqref="A14">
    <cfRule type="cellIs" dxfId="112" priority="38" operator="equal">
      <formula>FALSE</formula>
    </cfRule>
  </conditionalFormatting>
  <conditionalFormatting sqref="L29:L37 K13:K21 K29 K37 K45">
    <cfRule type="cellIs" dxfId="111" priority="37" operator="equal">
      <formula>FALSE</formula>
    </cfRule>
  </conditionalFormatting>
  <conditionalFormatting sqref="K21">
    <cfRule type="cellIs" dxfId="110" priority="36" operator="equal">
      <formula>FALSE</formula>
    </cfRule>
  </conditionalFormatting>
  <conditionalFormatting sqref="L21:L29">
    <cfRule type="cellIs" dxfId="109" priority="35" operator="equal">
      <formula>FALSE</formula>
    </cfRule>
  </conditionalFormatting>
  <conditionalFormatting sqref="K48:K52">
    <cfRule type="cellIs" dxfId="108" priority="22" operator="equal">
      <formula>FALSE</formula>
    </cfRule>
  </conditionalFormatting>
  <conditionalFormatting sqref="F30">
    <cfRule type="cellIs" dxfId="107" priority="3" operator="equal">
      <formula>FALSE</formula>
    </cfRule>
  </conditionalFormatting>
  <conditionalFormatting sqref="K31">
    <cfRule type="cellIs" dxfId="106" priority="29" operator="equal">
      <formula>FALSE</formula>
    </cfRule>
  </conditionalFormatting>
  <conditionalFormatting sqref="K47">
    <cfRule type="cellIs" dxfId="105" priority="23" operator="equal">
      <formula>FALSE</formula>
    </cfRule>
  </conditionalFormatting>
  <conditionalFormatting sqref="K38">
    <cfRule type="cellIs" dxfId="104" priority="27" operator="equal">
      <formula>FALSE</formula>
    </cfRule>
  </conditionalFormatting>
  <conditionalFormatting sqref="K39">
    <cfRule type="cellIs" dxfId="103" priority="26" operator="equal">
      <formula>FALSE</formula>
    </cfRule>
  </conditionalFormatting>
  <conditionalFormatting sqref="K40:K44">
    <cfRule type="cellIs" dxfId="102" priority="25" operator="equal">
      <formula>FALSE</formula>
    </cfRule>
  </conditionalFormatting>
  <conditionalFormatting sqref="K22">
    <cfRule type="cellIs" dxfId="101" priority="33" operator="equal">
      <formula>FALSE</formula>
    </cfRule>
  </conditionalFormatting>
  <conditionalFormatting sqref="K23">
    <cfRule type="cellIs" dxfId="100" priority="32" operator="equal">
      <formula>FALSE</formula>
    </cfRule>
  </conditionalFormatting>
  <conditionalFormatting sqref="K24:K28">
    <cfRule type="cellIs" dxfId="99" priority="31" operator="equal">
      <formula>FALSE</formula>
    </cfRule>
  </conditionalFormatting>
  <conditionalFormatting sqref="K30">
    <cfRule type="cellIs" dxfId="98" priority="30" operator="equal">
      <formula>FALSE</formula>
    </cfRule>
  </conditionalFormatting>
  <conditionalFormatting sqref="B30:B36">
    <cfRule type="cellIs" dxfId="97" priority="10" operator="equal">
      <formula>FALSE</formula>
    </cfRule>
  </conditionalFormatting>
  <conditionalFormatting sqref="K32:K36">
    <cfRule type="cellIs" dxfId="96" priority="28" operator="equal">
      <formula>FALSE</formula>
    </cfRule>
  </conditionalFormatting>
  <conditionalFormatting sqref="A22">
    <cfRule type="cellIs" dxfId="95" priority="8" operator="equal">
      <formula>FALSE</formula>
    </cfRule>
  </conditionalFormatting>
  <conditionalFormatting sqref="F22">
    <cfRule type="cellIs" dxfId="94" priority="6" operator="equal">
      <formula>FALSE</formula>
    </cfRule>
  </conditionalFormatting>
  <conditionalFormatting sqref="K46">
    <cfRule type="cellIs" dxfId="93" priority="24" operator="equal">
      <formula>FALSE</formula>
    </cfRule>
  </conditionalFormatting>
  <conditionalFormatting sqref="F30">
    <cfRule type="cellIs" dxfId="92" priority="4" operator="equal">
      <formula>FALSE</formula>
    </cfRule>
  </conditionalFormatting>
  <conditionalFormatting sqref="A14:A20">
    <cfRule type="containsText" dxfId="91" priority="21" operator="containsText" text="FALSE">
      <formula>NOT(ISERROR(SEARCH("FALSE",A14)))</formula>
    </cfRule>
  </conditionalFormatting>
  <conditionalFormatting sqref="F14">
    <cfRule type="cellIs" dxfId="90" priority="20" operator="equal">
      <formula>FALSE</formula>
    </cfRule>
  </conditionalFormatting>
  <conditionalFormatting sqref="F14:F20">
    <cfRule type="containsText" dxfId="89" priority="19" operator="containsText" text="FALSE">
      <formula>NOT(ISERROR(SEARCH("FALSE",F14)))</formula>
    </cfRule>
  </conditionalFormatting>
  <conditionalFormatting sqref="B28">
    <cfRule type="cellIs" dxfId="88" priority="17" operator="equal">
      <formula>FALSE</formula>
    </cfRule>
  </conditionalFormatting>
  <conditionalFormatting sqref="B22:B28">
    <cfRule type="cellIs" dxfId="87" priority="18" operator="equal">
      <formula>FALSE</formula>
    </cfRule>
  </conditionalFormatting>
  <conditionalFormatting sqref="A29">
    <cfRule type="cellIs" dxfId="86" priority="16" operator="equal">
      <formula>FALSE</formula>
    </cfRule>
  </conditionalFormatting>
  <conditionalFormatting sqref="F29">
    <cfRule type="cellIs" dxfId="85" priority="13" operator="equal">
      <formula>FALSE</formula>
    </cfRule>
  </conditionalFormatting>
  <conditionalFormatting sqref="G22:G28">
    <cfRule type="cellIs" dxfId="84" priority="15" operator="equal">
      <formula>FALSE</formula>
    </cfRule>
  </conditionalFormatting>
  <conditionalFormatting sqref="F29">
    <cfRule type="cellIs" dxfId="83" priority="14" operator="equal">
      <formula>FALSE</formula>
    </cfRule>
  </conditionalFormatting>
  <conditionalFormatting sqref="A30">
    <cfRule type="cellIs" dxfId="82" priority="12" operator="equal">
      <formula>FALSE</formula>
    </cfRule>
  </conditionalFormatting>
  <conditionalFormatting sqref="A30:A36">
    <cfRule type="containsText" dxfId="81" priority="11" operator="containsText" text="FALSE">
      <formula>NOT(ISERROR(SEARCH("FALSE",A30)))</formula>
    </cfRule>
  </conditionalFormatting>
  <conditionalFormatting sqref="B36">
    <cfRule type="cellIs" dxfId="80" priority="9" operator="equal">
      <formula>FALSE</formula>
    </cfRule>
  </conditionalFormatting>
  <conditionalFormatting sqref="A22:A28">
    <cfRule type="containsText" dxfId="79" priority="7" operator="containsText" text="FALSE">
      <formula>NOT(ISERROR(SEARCH("FALSE",A22)))</formula>
    </cfRule>
  </conditionalFormatting>
  <conditionalFormatting sqref="F22:F28">
    <cfRule type="containsText" dxfId="78" priority="5" operator="containsText" text="FALSE">
      <formula>NOT(ISERROR(SEARCH("FALSE",F22)))</formula>
    </cfRule>
  </conditionalFormatting>
  <conditionalFormatting sqref="B8:D8">
    <cfRule type="cellIs" dxfId="77" priority="2" operator="equal">
      <formula>0</formula>
    </cfRule>
  </conditionalFormatting>
  <conditionalFormatting sqref="B9:D10">
    <cfRule type="cellIs" dxfId="76" priority="1" operator="equal">
      <formula>0</formula>
    </cfRule>
  </conditionalFormatting>
  <dataValidations count="3">
    <dataValidation allowBlank="1" showInputMessage="1" showErrorMessage="1" prompt="Enter your MSU ID into this field and it will populate to all the other time re[prts in this workbook." sqref="B8 J8" xr:uid="{00000000-0002-0000-1700-000000000000}"/>
    <dataValidation allowBlank="1" showInputMessage="1" showErrorMessage="1" prompt="Enter your Name into this field and it will populate to all the other time reports in this workbook." sqref="B9 J9" xr:uid="{00000000-0002-0000-1700-000001000000}"/>
    <dataValidation allowBlank="1" showInputMessage="1" showErrorMessage="1" prompt="Enter your Department Name into this field and it will populate to all the other time reports in this workbook." sqref="B10 J10" xr:uid="{00000000-0002-0000-1700-000002000000}"/>
  </dataValidations>
  <printOptions horizontalCentered="1"/>
  <pageMargins left="0" right="0" top="0.5" bottom="0.5" header="0.3" footer="0.3"/>
  <pageSetup scale="92" orientation="portrait" r:id="rId1"/>
  <headerFooter>
    <oddFooter>&amp;RMay-2018</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L53"/>
  <sheetViews>
    <sheetView showGridLines="0" zoomScale="98" zoomScaleNormal="98" workbookViewId="0">
      <pane ySplit="13" topLeftCell="A14" activePane="bottomLeft" state="frozen"/>
      <selection activeCell="N6" sqref="N6"/>
      <selection pane="bottomLeft" activeCell="C15" sqref="C15"/>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4"/>
    <col min="11" max="11" width="13.5" style="11" hidden="1" customWidth="1"/>
    <col min="12" max="12" width="19" style="6" hidden="1" customWidth="1"/>
  </cols>
  <sheetData>
    <row r="1" spans="1:12" ht="23.25" x14ac:dyDescent="0.2">
      <c r="A1" s="175" t="s">
        <v>0</v>
      </c>
      <c r="B1" s="175"/>
      <c r="C1" s="175"/>
      <c r="D1" s="175"/>
      <c r="E1" s="175"/>
      <c r="F1" s="175"/>
      <c r="G1" s="175"/>
      <c r="H1" s="175"/>
      <c r="I1" s="175"/>
    </row>
    <row r="2" spans="1:12" ht="23.25" x14ac:dyDescent="0.2">
      <c r="A2" s="175" t="s">
        <v>1</v>
      </c>
      <c r="B2" s="175"/>
      <c r="C2" s="175"/>
      <c r="D2" s="175"/>
      <c r="E2" s="175"/>
      <c r="F2" s="175"/>
      <c r="G2" s="175"/>
      <c r="H2" s="175"/>
      <c r="I2" s="175"/>
    </row>
    <row r="3" spans="1:12" ht="13.5" thickBot="1" x14ac:dyDescent="0.25">
      <c r="A3" s="34"/>
      <c r="B3" s="34"/>
      <c r="C3" s="34"/>
      <c r="D3" s="34"/>
      <c r="E3" s="34"/>
      <c r="F3" s="34"/>
      <c r="G3" s="34"/>
      <c r="H3" s="34"/>
      <c r="I3" s="34"/>
    </row>
    <row r="4" spans="1:12" ht="13.5" customHeight="1" x14ac:dyDescent="0.2">
      <c r="A4" s="176" t="s">
        <v>2</v>
      </c>
      <c r="B4" s="176"/>
      <c r="C4" s="176"/>
      <c r="D4" s="176"/>
      <c r="E4" s="176"/>
      <c r="F4" s="176"/>
      <c r="G4" s="176"/>
      <c r="H4" s="176"/>
      <c r="I4" s="176"/>
    </row>
    <row r="5" spans="1:12" x14ac:dyDescent="0.2">
      <c r="A5" s="177"/>
      <c r="B5" s="177"/>
      <c r="C5" s="177"/>
      <c r="D5" s="177"/>
      <c r="E5" s="177"/>
      <c r="F5" s="177"/>
      <c r="G5" s="177"/>
      <c r="H5" s="177"/>
      <c r="I5" s="177"/>
    </row>
    <row r="6" spans="1:12" x14ac:dyDescent="0.2">
      <c r="A6" s="177"/>
      <c r="B6" s="177"/>
      <c r="C6" s="177"/>
      <c r="D6" s="177"/>
      <c r="E6" s="177"/>
      <c r="F6" s="177"/>
      <c r="G6" s="177"/>
      <c r="H6" s="177"/>
      <c r="I6" s="177"/>
    </row>
    <row r="7" spans="1:12" ht="13.5" thickBot="1" x14ac:dyDescent="0.25">
      <c r="A7" s="178"/>
      <c r="B7" s="178"/>
      <c r="C7" s="178"/>
      <c r="D7" s="178"/>
      <c r="E7" s="178"/>
      <c r="F7" s="178"/>
      <c r="G7" s="178"/>
      <c r="H7" s="178"/>
      <c r="I7" s="178"/>
    </row>
    <row r="8" spans="1:12" ht="18" customHeight="1" thickBot="1" x14ac:dyDescent="0.25">
      <c r="A8" s="33" t="s">
        <v>3</v>
      </c>
      <c r="B8" s="194">
        <f>'June 22, 2022 - July 6, 2022'!$B$8</f>
        <v>0</v>
      </c>
      <c r="C8" s="194"/>
      <c r="D8" s="194"/>
      <c r="E8" s="4"/>
      <c r="F8" s="33" t="s">
        <v>4</v>
      </c>
      <c r="G8" s="193">
        <f>'Payroll Schedule'!$K$38</f>
        <v>45068</v>
      </c>
      <c r="H8" s="193"/>
      <c r="I8" s="193"/>
      <c r="J8" s="37"/>
      <c r="K8" s="12" t="str">
        <f>TEXT(G8,"dddd")</f>
        <v>Monday</v>
      </c>
    </row>
    <row r="9" spans="1:12" ht="18" customHeight="1" thickBot="1" x14ac:dyDescent="0.25">
      <c r="A9" s="33" t="s">
        <v>5</v>
      </c>
      <c r="B9" s="194">
        <f>'June 22, 2022 - July 6, 2022'!$B$9</f>
        <v>0</v>
      </c>
      <c r="C9" s="194"/>
      <c r="D9" s="194"/>
      <c r="E9" s="4"/>
      <c r="F9" s="33" t="s">
        <v>6</v>
      </c>
      <c r="G9" s="188">
        <f>'Payroll Schedule'!$L$38</f>
        <v>45083</v>
      </c>
      <c r="H9" s="188"/>
      <c r="I9" s="188"/>
      <c r="J9" s="38"/>
    </row>
    <row r="10" spans="1:12" ht="18" customHeight="1" thickBot="1" x14ac:dyDescent="0.25">
      <c r="A10" s="33" t="s">
        <v>7</v>
      </c>
      <c r="B10" s="194">
        <f>'June 22, 2022 - July 6, 2022'!$B$10</f>
        <v>0</v>
      </c>
      <c r="C10" s="194"/>
      <c r="D10" s="194"/>
      <c r="E10" s="4"/>
      <c r="F10" s="33" t="s">
        <v>8</v>
      </c>
      <c r="G10" s="189">
        <f>'Payroll Schedule'!$B$38</f>
        <v>11</v>
      </c>
      <c r="H10" s="189"/>
      <c r="I10" s="189"/>
      <c r="J10" s="38"/>
    </row>
    <row r="11" spans="1:12" ht="13.5" thickBot="1" x14ac:dyDescent="0.25">
      <c r="A11" s="34"/>
      <c r="B11" s="34"/>
      <c r="C11" s="34"/>
      <c r="D11" s="34"/>
      <c r="E11" s="34"/>
      <c r="F11" s="34"/>
      <c r="G11" s="34"/>
      <c r="H11" s="34"/>
      <c r="I11" s="34"/>
    </row>
    <row r="12" spans="1:12" s="2" customFormat="1" ht="39.75" thickTop="1" thickBot="1" x14ac:dyDescent="0.2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25">
      <c r="A13" s="204" t="s">
        <v>12</v>
      </c>
      <c r="B13" s="204"/>
      <c r="C13" s="152">
        <f>'May 5, 2023 - May 21, 2023'!$H$14</f>
        <v>0</v>
      </c>
      <c r="D13" s="152"/>
      <c r="E13" s="153"/>
      <c r="F13" s="154"/>
      <c r="G13" s="155"/>
      <c r="H13" s="156"/>
      <c r="I13" s="156"/>
      <c r="J13" s="39"/>
      <c r="K13" s="5"/>
      <c r="L13" s="3"/>
    </row>
    <row r="14" spans="1:12" ht="18" customHeight="1" thickTop="1" x14ac:dyDescent="0.2">
      <c r="A14" s="128" t="str">
        <f t="shared" ref="A14:A20" si="0">K14</f>
        <v/>
      </c>
      <c r="B14" s="129" t="s">
        <v>13</v>
      </c>
      <c r="C14" s="151"/>
      <c r="D14" s="130"/>
      <c r="E14" s="131"/>
      <c r="F14" s="128" t="b">
        <f t="shared" ref="F14:F20" si="1">K38</f>
        <v>0</v>
      </c>
      <c r="G14" s="132" t="s">
        <v>13</v>
      </c>
      <c r="H14" s="130"/>
      <c r="I14" s="130"/>
      <c r="K14" s="5" t="str">
        <f t="shared" ref="K14:K20" si="2">IF(EXACT(L14,$K$8)=TRUE,$G$8,IF(K13=0,"",IF(K13&lt;$G$9,K13+1,IF(K13=$G$9,""))))</f>
        <v/>
      </c>
      <c r="L14" s="3" t="s">
        <v>13</v>
      </c>
    </row>
    <row r="15" spans="1:12" ht="18" customHeight="1" x14ac:dyDescent="0.2">
      <c r="A15" s="26">
        <f t="shared" si="0"/>
        <v>45068</v>
      </c>
      <c r="B15" s="134" t="s">
        <v>14</v>
      </c>
      <c r="C15" s="135"/>
      <c r="D15" s="136"/>
      <c r="E15" s="131"/>
      <c r="F15" s="26" t="b">
        <f t="shared" si="1"/>
        <v>0</v>
      </c>
      <c r="G15" s="134" t="s">
        <v>14</v>
      </c>
      <c r="H15" s="136"/>
      <c r="I15" s="136"/>
      <c r="K15" s="5">
        <f t="shared" si="2"/>
        <v>45068</v>
      </c>
      <c r="L15" s="3" t="s">
        <v>14</v>
      </c>
    </row>
    <row r="16" spans="1:12" ht="18" customHeight="1" x14ac:dyDescent="0.2">
      <c r="A16" s="26">
        <f t="shared" si="0"/>
        <v>45069</v>
      </c>
      <c r="B16" s="134" t="s">
        <v>15</v>
      </c>
      <c r="C16" s="135"/>
      <c r="D16" s="136"/>
      <c r="E16" s="131"/>
      <c r="F16" s="26" t="b">
        <f t="shared" si="1"/>
        <v>0</v>
      </c>
      <c r="G16" s="134" t="s">
        <v>15</v>
      </c>
      <c r="H16" s="136"/>
      <c r="I16" s="136"/>
      <c r="K16" s="5">
        <f t="shared" si="2"/>
        <v>45069</v>
      </c>
      <c r="L16" s="3" t="s">
        <v>15</v>
      </c>
    </row>
    <row r="17" spans="1:12" ht="18" customHeight="1" x14ac:dyDescent="0.2">
      <c r="A17" s="26">
        <f t="shared" si="0"/>
        <v>45070</v>
      </c>
      <c r="B17" s="134" t="s">
        <v>16</v>
      </c>
      <c r="C17" s="135"/>
      <c r="D17" s="136"/>
      <c r="E17" s="131"/>
      <c r="F17" s="26" t="b">
        <f t="shared" si="1"/>
        <v>0</v>
      </c>
      <c r="G17" s="134" t="s">
        <v>16</v>
      </c>
      <c r="H17" s="136"/>
      <c r="I17" s="136"/>
      <c r="K17" s="5">
        <f t="shared" si="2"/>
        <v>45070</v>
      </c>
      <c r="L17" s="3" t="s">
        <v>16</v>
      </c>
    </row>
    <row r="18" spans="1:12" ht="18" customHeight="1" x14ac:dyDescent="0.2">
      <c r="A18" s="26">
        <f t="shared" si="0"/>
        <v>45071</v>
      </c>
      <c r="B18" s="134" t="s">
        <v>17</v>
      </c>
      <c r="C18" s="135"/>
      <c r="D18" s="136"/>
      <c r="E18" s="131"/>
      <c r="F18" s="26" t="b">
        <f t="shared" si="1"/>
        <v>0</v>
      </c>
      <c r="G18" s="134" t="s">
        <v>17</v>
      </c>
      <c r="H18" s="136"/>
      <c r="I18" s="136"/>
      <c r="K18" s="5">
        <f t="shared" si="2"/>
        <v>45071</v>
      </c>
      <c r="L18" s="3" t="s">
        <v>17</v>
      </c>
    </row>
    <row r="19" spans="1:12" ht="18" customHeight="1" x14ac:dyDescent="0.2">
      <c r="A19" s="26">
        <f t="shared" si="0"/>
        <v>45072</v>
      </c>
      <c r="B19" s="134" t="s">
        <v>18</v>
      </c>
      <c r="C19" s="135"/>
      <c r="D19" s="136"/>
      <c r="E19" s="131"/>
      <c r="F19" s="26" t="b">
        <f t="shared" si="1"/>
        <v>0</v>
      </c>
      <c r="G19" s="134" t="s">
        <v>18</v>
      </c>
      <c r="H19" s="136"/>
      <c r="I19" s="136"/>
      <c r="K19" s="5">
        <f t="shared" si="2"/>
        <v>45072</v>
      </c>
      <c r="L19" s="3" t="s">
        <v>18</v>
      </c>
    </row>
    <row r="20" spans="1:12" ht="18" customHeight="1" thickBot="1" x14ac:dyDescent="0.25">
      <c r="A20" s="27">
        <f t="shared" si="0"/>
        <v>45073</v>
      </c>
      <c r="B20" s="137" t="s">
        <v>19</v>
      </c>
      <c r="C20" s="138"/>
      <c r="D20" s="139"/>
      <c r="E20" s="131"/>
      <c r="F20" s="27" t="b">
        <f t="shared" si="1"/>
        <v>0</v>
      </c>
      <c r="G20" s="137" t="s">
        <v>19</v>
      </c>
      <c r="H20" s="139"/>
      <c r="I20" s="139"/>
      <c r="K20" s="5">
        <f t="shared" si="2"/>
        <v>45073</v>
      </c>
      <c r="L20" s="3" t="s">
        <v>19</v>
      </c>
    </row>
    <row r="21" spans="1:12" s="1" customFormat="1" ht="18" customHeight="1" thickTop="1" thickBot="1" x14ac:dyDescent="0.25">
      <c r="A21" s="140" t="s">
        <v>20</v>
      </c>
      <c r="B21" s="141"/>
      <c r="C21" s="142">
        <f>SUM(C13:C20)</f>
        <v>0</v>
      </c>
      <c r="D21" s="142">
        <f>IF(C21&gt;40,C21-40,0)</f>
        <v>0</v>
      </c>
      <c r="E21" s="143"/>
      <c r="F21" s="140" t="s">
        <v>23</v>
      </c>
      <c r="G21" s="141"/>
      <c r="H21" s="142">
        <f>SUM(H14:H20)</f>
        <v>0</v>
      </c>
      <c r="I21" s="142">
        <f>IF(H21&gt;40,H21-40,0)</f>
        <v>0</v>
      </c>
      <c r="J21" s="40"/>
      <c r="K21" s="8" t="s">
        <v>20</v>
      </c>
      <c r="L21" s="9"/>
    </row>
    <row r="22" spans="1:12" ht="18" customHeight="1" thickTop="1" x14ac:dyDescent="0.2">
      <c r="A22" s="128">
        <f t="shared" ref="A22:A28" si="3">K22</f>
        <v>45074</v>
      </c>
      <c r="B22" s="144" t="s">
        <v>13</v>
      </c>
      <c r="C22" s="133"/>
      <c r="D22" s="130"/>
      <c r="E22" s="131"/>
      <c r="F22" s="128" t="b">
        <f t="shared" ref="F22:F28" si="4">K46</f>
        <v>0</v>
      </c>
      <c r="G22" s="144" t="s">
        <v>13</v>
      </c>
      <c r="H22" s="130"/>
      <c r="I22" s="130"/>
      <c r="K22" s="5">
        <f>IF(K20=0,"",IF(K20&lt;$G$9,K20+1,IF(K20=$G$9,"")))</f>
        <v>45074</v>
      </c>
      <c r="L22" s="3" t="s">
        <v>13</v>
      </c>
    </row>
    <row r="23" spans="1:12" ht="18" customHeight="1" x14ac:dyDescent="0.2">
      <c r="A23" s="26">
        <f t="shared" si="3"/>
        <v>45075</v>
      </c>
      <c r="B23" s="145" t="s">
        <v>14</v>
      </c>
      <c r="C23" s="135"/>
      <c r="D23" s="136"/>
      <c r="E23" s="131"/>
      <c r="F23" s="26" t="b">
        <f t="shared" si="4"/>
        <v>0</v>
      </c>
      <c r="G23" s="145" t="s">
        <v>14</v>
      </c>
      <c r="H23" s="136"/>
      <c r="I23" s="136"/>
      <c r="K23" s="5">
        <f>IF(K22=0,"",IF(K22&lt;$G$9,K22+1,IF(K22=$G$9,"")))</f>
        <v>45075</v>
      </c>
      <c r="L23" s="3" t="s">
        <v>14</v>
      </c>
    </row>
    <row r="24" spans="1:12" ht="18" customHeight="1" x14ac:dyDescent="0.2">
      <c r="A24" s="26">
        <f t="shared" si="3"/>
        <v>45076</v>
      </c>
      <c r="B24" s="145" t="s">
        <v>15</v>
      </c>
      <c r="C24" s="135"/>
      <c r="D24" s="136"/>
      <c r="E24" s="131"/>
      <c r="F24" s="26" t="b">
        <f t="shared" si="4"/>
        <v>0</v>
      </c>
      <c r="G24" s="145" t="s">
        <v>15</v>
      </c>
      <c r="H24" s="136"/>
      <c r="I24" s="136"/>
      <c r="K24" s="5">
        <f t="shared" ref="K24:K28" si="5">IF(K23=0,"",IF(K23&lt;$G$9,K23+1,IF(K23=$G$9,"")))</f>
        <v>45076</v>
      </c>
      <c r="L24" s="3" t="s">
        <v>15</v>
      </c>
    </row>
    <row r="25" spans="1:12" ht="18" customHeight="1" x14ac:dyDescent="0.2">
      <c r="A25" s="26">
        <f t="shared" si="3"/>
        <v>45077</v>
      </c>
      <c r="B25" s="145" t="s">
        <v>16</v>
      </c>
      <c r="C25" s="135"/>
      <c r="D25" s="136"/>
      <c r="E25" s="131"/>
      <c r="F25" s="26" t="b">
        <f t="shared" si="4"/>
        <v>0</v>
      </c>
      <c r="G25" s="145" t="s">
        <v>16</v>
      </c>
      <c r="H25" s="136"/>
      <c r="I25" s="136"/>
      <c r="K25" s="5">
        <f t="shared" si="5"/>
        <v>45077</v>
      </c>
      <c r="L25" s="3" t="s">
        <v>16</v>
      </c>
    </row>
    <row r="26" spans="1:12" ht="18" customHeight="1" x14ac:dyDescent="0.2">
      <c r="A26" s="26">
        <f t="shared" si="3"/>
        <v>45078</v>
      </c>
      <c r="B26" s="145" t="s">
        <v>17</v>
      </c>
      <c r="C26" s="135"/>
      <c r="D26" s="136"/>
      <c r="E26" s="131"/>
      <c r="F26" s="26" t="b">
        <f t="shared" si="4"/>
        <v>0</v>
      </c>
      <c r="G26" s="145" t="s">
        <v>17</v>
      </c>
      <c r="H26" s="136"/>
      <c r="I26" s="136"/>
      <c r="K26" s="5">
        <f t="shared" si="5"/>
        <v>45078</v>
      </c>
      <c r="L26" s="3" t="s">
        <v>17</v>
      </c>
    </row>
    <row r="27" spans="1:12" ht="18" customHeight="1" x14ac:dyDescent="0.2">
      <c r="A27" s="26">
        <f t="shared" si="3"/>
        <v>45079</v>
      </c>
      <c r="B27" s="145" t="s">
        <v>18</v>
      </c>
      <c r="C27" s="135"/>
      <c r="D27" s="136"/>
      <c r="E27" s="131"/>
      <c r="F27" s="26" t="b">
        <f t="shared" si="4"/>
        <v>0</v>
      </c>
      <c r="G27" s="145" t="s">
        <v>18</v>
      </c>
      <c r="H27" s="136"/>
      <c r="I27" s="136"/>
      <c r="K27" s="5">
        <f t="shared" si="5"/>
        <v>45079</v>
      </c>
      <c r="L27" s="3" t="s">
        <v>18</v>
      </c>
    </row>
    <row r="28" spans="1:12" ht="18" customHeight="1" thickBot="1" x14ac:dyDescent="0.25">
      <c r="A28" s="27">
        <f t="shared" si="3"/>
        <v>45080</v>
      </c>
      <c r="B28" s="146" t="s">
        <v>19</v>
      </c>
      <c r="C28" s="138"/>
      <c r="D28" s="139"/>
      <c r="E28" s="131"/>
      <c r="F28" s="27" t="b">
        <f t="shared" si="4"/>
        <v>0</v>
      </c>
      <c r="G28" s="146" t="s">
        <v>19</v>
      </c>
      <c r="H28" s="139"/>
      <c r="I28" s="139"/>
      <c r="K28" s="5">
        <f t="shared" si="5"/>
        <v>45080</v>
      </c>
      <c r="L28" s="3" t="s">
        <v>19</v>
      </c>
    </row>
    <row r="29" spans="1:12" ht="18" customHeight="1" thickTop="1" thickBot="1" x14ac:dyDescent="0.25">
      <c r="A29" s="147" t="s">
        <v>21</v>
      </c>
      <c r="B29" s="141"/>
      <c r="C29" s="142">
        <f>SUM(C22:C28)</f>
        <v>0</v>
      </c>
      <c r="D29" s="142">
        <f>IF(C29&gt;40,C29-40,0)</f>
        <v>0</v>
      </c>
      <c r="E29" s="131"/>
      <c r="F29" s="148" t="s">
        <v>24</v>
      </c>
      <c r="G29" s="149"/>
      <c r="H29" s="142">
        <f>SUM(H22:H28)</f>
        <v>0</v>
      </c>
      <c r="I29" s="142">
        <f>IF(H29&gt;40,H29-40,0)</f>
        <v>0</v>
      </c>
      <c r="K29" s="8" t="s">
        <v>21</v>
      </c>
      <c r="L29" s="9"/>
    </row>
    <row r="30" spans="1:12" ht="18" customHeight="1" thickTop="1" thickBot="1" x14ac:dyDescent="0.25">
      <c r="A30" s="128">
        <f t="shared" ref="A30:A36" si="6">K30</f>
        <v>45081</v>
      </c>
      <c r="B30" s="144" t="s">
        <v>13</v>
      </c>
      <c r="C30" s="133"/>
      <c r="D30" s="130"/>
      <c r="E30" s="30"/>
      <c r="F30" s="15" t="s">
        <v>29</v>
      </c>
      <c r="G30" s="29"/>
      <c r="H30" s="31">
        <f>(C21+C29+C37+H21+H29)-C13</f>
        <v>0</v>
      </c>
      <c r="I30" s="31">
        <f>D21+D29+D37+I21+I29</f>
        <v>0</v>
      </c>
      <c r="K30" s="5">
        <f>IF(K28=0,"",IF(K28&lt;$G$9,K28+1,IF(K28=$G$9,"")))</f>
        <v>45081</v>
      </c>
      <c r="L30" s="3" t="s">
        <v>13</v>
      </c>
    </row>
    <row r="31" spans="1:12" ht="18" customHeight="1" thickTop="1" x14ac:dyDescent="0.2">
      <c r="A31" s="26">
        <f t="shared" si="6"/>
        <v>45082</v>
      </c>
      <c r="B31" s="145" t="s">
        <v>14</v>
      </c>
      <c r="C31" s="135"/>
      <c r="D31" s="136"/>
      <c r="E31" s="30"/>
      <c r="F31" s="195" t="s">
        <v>32</v>
      </c>
      <c r="G31" s="196"/>
      <c r="H31" s="196"/>
      <c r="I31" s="197"/>
      <c r="K31" s="5">
        <f>IF(K30=0,"",IF(K30&lt;$G$9,K30+1,IF(K30=$G$9,"")))</f>
        <v>45082</v>
      </c>
      <c r="L31" s="3" t="s">
        <v>14</v>
      </c>
    </row>
    <row r="32" spans="1:12" ht="18" customHeight="1" x14ac:dyDescent="0.2">
      <c r="A32" s="26">
        <f t="shared" si="6"/>
        <v>45083</v>
      </c>
      <c r="B32" s="145" t="s">
        <v>15</v>
      </c>
      <c r="C32" s="135"/>
      <c r="D32" s="136"/>
      <c r="E32" s="30"/>
      <c r="F32" s="198"/>
      <c r="G32" s="199"/>
      <c r="H32" s="199"/>
      <c r="I32" s="200"/>
      <c r="K32" s="5">
        <f t="shared" ref="K32:K36" si="7">IF(K31=0,"",IF(K31&lt;$G$9,K31+1,IF(K31=$G$9,"")))</f>
        <v>45083</v>
      </c>
      <c r="L32" s="3" t="s">
        <v>15</v>
      </c>
    </row>
    <row r="33" spans="1:12" ht="18" customHeight="1" x14ac:dyDescent="0.2">
      <c r="A33" s="26" t="str">
        <f t="shared" si="6"/>
        <v/>
      </c>
      <c r="B33" s="145" t="s">
        <v>16</v>
      </c>
      <c r="C33" s="136"/>
      <c r="D33" s="136"/>
      <c r="E33" s="30"/>
      <c r="F33" s="198"/>
      <c r="G33" s="199"/>
      <c r="H33" s="199"/>
      <c r="I33" s="200"/>
      <c r="K33" s="5" t="str">
        <f t="shared" si="7"/>
        <v/>
      </c>
      <c r="L33" s="3" t="s">
        <v>16</v>
      </c>
    </row>
    <row r="34" spans="1:12" ht="18" customHeight="1" x14ac:dyDescent="0.2">
      <c r="A34" s="26" t="b">
        <f t="shared" si="6"/>
        <v>0</v>
      </c>
      <c r="B34" s="145" t="s">
        <v>17</v>
      </c>
      <c r="C34" s="136"/>
      <c r="D34" s="136"/>
      <c r="E34" s="30"/>
      <c r="F34" s="198"/>
      <c r="G34" s="199"/>
      <c r="H34" s="199"/>
      <c r="I34" s="200"/>
      <c r="K34" s="5" t="b">
        <f t="shared" si="7"/>
        <v>0</v>
      </c>
      <c r="L34" s="3" t="s">
        <v>17</v>
      </c>
    </row>
    <row r="35" spans="1:12" ht="18" customHeight="1" x14ac:dyDescent="0.2">
      <c r="A35" s="26" t="b">
        <f t="shared" si="6"/>
        <v>0</v>
      </c>
      <c r="B35" s="145" t="s">
        <v>18</v>
      </c>
      <c r="C35" s="136"/>
      <c r="D35" s="136"/>
      <c r="E35" s="30"/>
      <c r="F35" s="198"/>
      <c r="G35" s="199"/>
      <c r="H35" s="199"/>
      <c r="I35" s="200"/>
      <c r="K35" s="5" t="b">
        <f t="shared" si="7"/>
        <v>0</v>
      </c>
      <c r="L35" s="3" t="s">
        <v>18</v>
      </c>
    </row>
    <row r="36" spans="1:12" ht="18" customHeight="1" thickBot="1" x14ac:dyDescent="0.25">
      <c r="A36" s="27" t="b">
        <f t="shared" si="6"/>
        <v>0</v>
      </c>
      <c r="B36" s="146" t="s">
        <v>19</v>
      </c>
      <c r="C36" s="139"/>
      <c r="D36" s="139"/>
      <c r="E36" s="30"/>
      <c r="F36" s="198"/>
      <c r="G36" s="199"/>
      <c r="H36" s="199"/>
      <c r="I36" s="200"/>
      <c r="K36" s="5" t="b">
        <f t="shared" si="7"/>
        <v>0</v>
      </c>
      <c r="L36" s="3" t="s">
        <v>19</v>
      </c>
    </row>
    <row r="37" spans="1:12" ht="18" customHeight="1" thickTop="1" thickBot="1" x14ac:dyDescent="0.25">
      <c r="A37" s="148" t="s">
        <v>22</v>
      </c>
      <c r="B37" s="149"/>
      <c r="C37" s="142">
        <f>SUM(C30:C36)</f>
        <v>0</v>
      </c>
      <c r="D37" s="142">
        <f>IF(C37&gt;40,C37-40,0)</f>
        <v>0</v>
      </c>
      <c r="E37" s="32"/>
      <c r="F37" s="201"/>
      <c r="G37" s="202"/>
      <c r="H37" s="202"/>
      <c r="I37" s="203"/>
      <c r="K37" s="8" t="s">
        <v>22</v>
      </c>
      <c r="L37" s="10"/>
    </row>
    <row r="38" spans="1:12" ht="13.5" thickTop="1" x14ac:dyDescent="0.2">
      <c r="A38" s="34"/>
      <c r="B38" s="34"/>
      <c r="C38" s="34"/>
      <c r="D38" s="34"/>
      <c r="E38" s="34"/>
      <c r="F38" s="34"/>
      <c r="G38" s="34"/>
      <c r="H38" s="34"/>
      <c r="I38" s="34"/>
      <c r="K38" s="5" t="b">
        <f>IF(K36=0,"",IF(K36&lt;$G$9,K36+1,IF(K36=$G$9,"")))</f>
        <v>0</v>
      </c>
      <c r="L38" s="3" t="s">
        <v>13</v>
      </c>
    </row>
    <row r="39" spans="1:12" ht="24.75" customHeight="1" thickBot="1" x14ac:dyDescent="0.25">
      <c r="A39" s="171"/>
      <c r="B39" s="171"/>
      <c r="C39" s="34"/>
      <c r="D39" s="35"/>
      <c r="E39" s="34"/>
      <c r="F39" s="171"/>
      <c r="G39" s="171"/>
      <c r="H39" s="34"/>
      <c r="I39" s="35"/>
      <c r="K39" s="5" t="b">
        <f>IF(K38=0,"",IF(K38&lt;$G$9,K38+1,IF(K38=$G$9,"")))</f>
        <v>0</v>
      </c>
      <c r="L39" s="3" t="s">
        <v>14</v>
      </c>
    </row>
    <row r="40" spans="1:12" x14ac:dyDescent="0.2">
      <c r="A40" s="172" t="s">
        <v>30</v>
      </c>
      <c r="B40" s="172"/>
      <c r="C40" s="34"/>
      <c r="D40" s="36" t="s">
        <v>25</v>
      </c>
      <c r="E40" s="34"/>
      <c r="F40" s="172" t="s">
        <v>31</v>
      </c>
      <c r="G40" s="172"/>
      <c r="H40" s="34"/>
      <c r="I40" s="36" t="s">
        <v>25</v>
      </c>
      <c r="K40" s="5" t="b">
        <f t="shared" ref="K40:K44" si="8">IF(K39=0,"",IF(K39&lt;$G$9,K39+1,IF(K39=$G$9,"")))</f>
        <v>0</v>
      </c>
      <c r="L40" s="3" t="s">
        <v>15</v>
      </c>
    </row>
    <row r="41" spans="1:12" x14ac:dyDescent="0.2">
      <c r="A41" s="34"/>
      <c r="B41" s="34"/>
      <c r="C41" s="34"/>
      <c r="D41" s="34"/>
      <c r="E41" s="34"/>
      <c r="F41" s="34"/>
      <c r="G41" s="34"/>
      <c r="H41" s="34"/>
      <c r="I41" s="34"/>
      <c r="K41" s="5" t="b">
        <f t="shared" si="8"/>
        <v>0</v>
      </c>
      <c r="L41" s="3" t="s">
        <v>16</v>
      </c>
    </row>
    <row r="42" spans="1:12" ht="30.75" customHeight="1" x14ac:dyDescent="0.25">
      <c r="A42" s="174" t="s">
        <v>26</v>
      </c>
      <c r="B42" s="174"/>
      <c r="C42" s="174"/>
      <c r="D42" s="174"/>
      <c r="E42" s="34"/>
      <c r="F42" s="173" t="s">
        <v>27</v>
      </c>
      <c r="G42" s="173"/>
      <c r="H42" s="173"/>
      <c r="I42" s="173"/>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10" t="s">
        <v>23</v>
      </c>
      <c r="L45" s="10"/>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10" t="s">
        <v>24</v>
      </c>
      <c r="L53" s="10"/>
    </row>
  </sheetData>
  <sheetProtection algorithmName="SHA-512" hashValue="RME85SGzTe18qKWXlpOIHcVJsBVdooZCzXK0RXrUoUu7x8w5YJb2ltXVDcIHgNneM1vzKlarkt6CoyIZ9hatqg==" saltValue="77GqC5z5Bp4qBTKuM6ytSA=="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K45 L13:L21 L28:L29 L36:L52">
    <cfRule type="cellIs" dxfId="75" priority="34" operator="equal">
      <formula>FALSE</formula>
    </cfRule>
  </conditionalFormatting>
  <conditionalFormatting sqref="A14">
    <cfRule type="cellIs" dxfId="74" priority="38" operator="equal">
      <formula>FALSE</formula>
    </cfRule>
  </conditionalFormatting>
  <conditionalFormatting sqref="L29:L37 K13:K21 K29 K37 K45">
    <cfRule type="cellIs" dxfId="73" priority="37" operator="equal">
      <formula>FALSE</formula>
    </cfRule>
  </conditionalFormatting>
  <conditionalFormatting sqref="K21">
    <cfRule type="cellIs" dxfId="72" priority="36" operator="equal">
      <formula>FALSE</formula>
    </cfRule>
  </conditionalFormatting>
  <conditionalFormatting sqref="L21:L29">
    <cfRule type="cellIs" dxfId="71" priority="35" operator="equal">
      <formula>FALSE</formula>
    </cfRule>
  </conditionalFormatting>
  <conditionalFormatting sqref="K48:K52">
    <cfRule type="cellIs" dxfId="70" priority="22" operator="equal">
      <formula>FALSE</formula>
    </cfRule>
  </conditionalFormatting>
  <conditionalFormatting sqref="F30">
    <cfRule type="cellIs" dxfId="69" priority="3" operator="equal">
      <formula>FALSE</formula>
    </cfRule>
  </conditionalFormatting>
  <conditionalFormatting sqref="K31">
    <cfRule type="cellIs" dxfId="68" priority="29" operator="equal">
      <formula>FALSE</formula>
    </cfRule>
  </conditionalFormatting>
  <conditionalFormatting sqref="K47">
    <cfRule type="cellIs" dxfId="67" priority="23" operator="equal">
      <formula>FALSE</formula>
    </cfRule>
  </conditionalFormatting>
  <conditionalFormatting sqref="K38">
    <cfRule type="cellIs" dxfId="66" priority="27" operator="equal">
      <formula>FALSE</formula>
    </cfRule>
  </conditionalFormatting>
  <conditionalFormatting sqref="K39">
    <cfRule type="cellIs" dxfId="65" priority="26" operator="equal">
      <formula>FALSE</formula>
    </cfRule>
  </conditionalFormatting>
  <conditionalFormatting sqref="K40:K44">
    <cfRule type="cellIs" dxfId="64" priority="25" operator="equal">
      <formula>FALSE</formula>
    </cfRule>
  </conditionalFormatting>
  <conditionalFormatting sqref="K22">
    <cfRule type="cellIs" dxfId="63" priority="33" operator="equal">
      <formula>FALSE</formula>
    </cfRule>
  </conditionalFormatting>
  <conditionalFormatting sqref="K23">
    <cfRule type="cellIs" dxfId="62" priority="32" operator="equal">
      <formula>FALSE</formula>
    </cfRule>
  </conditionalFormatting>
  <conditionalFormatting sqref="K24:K28">
    <cfRule type="cellIs" dxfId="61" priority="31" operator="equal">
      <formula>FALSE</formula>
    </cfRule>
  </conditionalFormatting>
  <conditionalFormatting sqref="K30">
    <cfRule type="cellIs" dxfId="60" priority="30" operator="equal">
      <formula>FALSE</formula>
    </cfRule>
  </conditionalFormatting>
  <conditionalFormatting sqref="B30:B36">
    <cfRule type="cellIs" dxfId="59" priority="10" operator="equal">
      <formula>FALSE</formula>
    </cfRule>
  </conditionalFormatting>
  <conditionalFormatting sqref="K32:K36">
    <cfRule type="cellIs" dxfId="58" priority="28" operator="equal">
      <formula>FALSE</formula>
    </cfRule>
  </conditionalFormatting>
  <conditionalFormatting sqref="A22">
    <cfRule type="cellIs" dxfId="57" priority="8" operator="equal">
      <formula>FALSE</formula>
    </cfRule>
  </conditionalFormatting>
  <conditionalFormatting sqref="F22">
    <cfRule type="cellIs" dxfId="56" priority="6" operator="equal">
      <formula>FALSE</formula>
    </cfRule>
  </conditionalFormatting>
  <conditionalFormatting sqref="K46">
    <cfRule type="cellIs" dxfId="55" priority="24" operator="equal">
      <formula>FALSE</formula>
    </cfRule>
  </conditionalFormatting>
  <conditionalFormatting sqref="F30">
    <cfRule type="cellIs" dxfId="54" priority="4" operator="equal">
      <formula>FALSE</formula>
    </cfRule>
  </conditionalFormatting>
  <conditionalFormatting sqref="A14:A20">
    <cfRule type="containsText" dxfId="53" priority="21" operator="containsText" text="FALSE">
      <formula>NOT(ISERROR(SEARCH("FALSE",A14)))</formula>
    </cfRule>
  </conditionalFormatting>
  <conditionalFormatting sqref="F14">
    <cfRule type="cellIs" dxfId="52" priority="20" operator="equal">
      <formula>FALSE</formula>
    </cfRule>
  </conditionalFormatting>
  <conditionalFormatting sqref="F14:F20">
    <cfRule type="containsText" dxfId="51" priority="19" operator="containsText" text="FALSE">
      <formula>NOT(ISERROR(SEARCH("FALSE",F14)))</formula>
    </cfRule>
  </conditionalFormatting>
  <conditionalFormatting sqref="B28">
    <cfRule type="cellIs" dxfId="50" priority="17" operator="equal">
      <formula>FALSE</formula>
    </cfRule>
  </conditionalFormatting>
  <conditionalFormatting sqref="B22:B28">
    <cfRule type="cellIs" dxfId="49" priority="18" operator="equal">
      <formula>FALSE</formula>
    </cfRule>
  </conditionalFormatting>
  <conditionalFormatting sqref="A29">
    <cfRule type="cellIs" dxfId="48" priority="16" operator="equal">
      <formula>FALSE</formula>
    </cfRule>
  </conditionalFormatting>
  <conditionalFormatting sqref="F29">
    <cfRule type="cellIs" dxfId="47" priority="13" operator="equal">
      <formula>FALSE</formula>
    </cfRule>
  </conditionalFormatting>
  <conditionalFormatting sqref="G22:G28">
    <cfRule type="cellIs" dxfId="46" priority="15" operator="equal">
      <formula>FALSE</formula>
    </cfRule>
  </conditionalFormatting>
  <conditionalFormatting sqref="F29">
    <cfRule type="cellIs" dxfId="45" priority="14" operator="equal">
      <formula>FALSE</formula>
    </cfRule>
  </conditionalFormatting>
  <conditionalFormatting sqref="A30">
    <cfRule type="cellIs" dxfId="44" priority="12" operator="equal">
      <formula>FALSE</formula>
    </cfRule>
  </conditionalFormatting>
  <conditionalFormatting sqref="A30:A36">
    <cfRule type="containsText" dxfId="43" priority="11" operator="containsText" text="FALSE">
      <formula>NOT(ISERROR(SEARCH("FALSE",A30)))</formula>
    </cfRule>
  </conditionalFormatting>
  <conditionalFormatting sqref="B36">
    <cfRule type="cellIs" dxfId="42" priority="9" operator="equal">
      <formula>FALSE</formula>
    </cfRule>
  </conditionalFormatting>
  <conditionalFormatting sqref="A22:A28">
    <cfRule type="containsText" dxfId="41" priority="7" operator="containsText" text="FALSE">
      <formula>NOT(ISERROR(SEARCH("FALSE",A22)))</formula>
    </cfRule>
  </conditionalFormatting>
  <conditionalFormatting sqref="F22:F28">
    <cfRule type="containsText" dxfId="40" priority="5" operator="containsText" text="FALSE">
      <formula>NOT(ISERROR(SEARCH("FALSE",F22)))</formula>
    </cfRule>
  </conditionalFormatting>
  <conditionalFormatting sqref="B8:D8">
    <cfRule type="cellIs" dxfId="39" priority="2" operator="equal">
      <formula>0</formula>
    </cfRule>
  </conditionalFormatting>
  <conditionalFormatting sqref="B9:D10">
    <cfRule type="cellIs" dxfId="38" priority="1" operator="equal">
      <formula>0</formula>
    </cfRule>
  </conditionalFormatting>
  <dataValidations count="3">
    <dataValidation allowBlank="1" showInputMessage="1" showErrorMessage="1" prompt="Enter your Department Name into this field and it will populate to all the other time reports in this workbook." sqref="B10 J10" xr:uid="{00000000-0002-0000-1800-000000000000}"/>
    <dataValidation allowBlank="1" showInputMessage="1" showErrorMessage="1" prompt="Enter your Name into this field and it will populate to all the other time reports in this workbook." sqref="B9 J9" xr:uid="{00000000-0002-0000-1800-000001000000}"/>
    <dataValidation allowBlank="1" showInputMessage="1" showErrorMessage="1" prompt="Enter your MSU ID into this field and it will populate to all the other time re[prts in this workbook." sqref="B8 J8" xr:uid="{00000000-0002-0000-1800-000002000000}"/>
  </dataValidations>
  <printOptions horizontalCentered="1"/>
  <pageMargins left="0" right="0" top="0.5" bottom="0.5" header="0.3" footer="0.3"/>
  <pageSetup scale="92" orientation="portrait" r:id="rId1"/>
  <headerFooter>
    <oddFooter>&amp;RMay-2018</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L53"/>
  <sheetViews>
    <sheetView showGridLines="0" zoomScale="98" zoomScaleNormal="98" workbookViewId="0">
      <pane ySplit="13" topLeftCell="A14" activePane="bottomLeft" state="frozen"/>
      <selection activeCell="N6" sqref="N6"/>
      <selection pane="bottomLeft" activeCell="C17" sqref="C17"/>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4"/>
    <col min="11" max="11" width="13.5" style="11" hidden="1" customWidth="1"/>
    <col min="12" max="12" width="19" style="6" hidden="1" customWidth="1"/>
  </cols>
  <sheetData>
    <row r="1" spans="1:12" ht="23.25" x14ac:dyDescent="0.2">
      <c r="A1" s="175" t="s">
        <v>0</v>
      </c>
      <c r="B1" s="175"/>
      <c r="C1" s="175"/>
      <c r="D1" s="175"/>
      <c r="E1" s="175"/>
      <c r="F1" s="175"/>
      <c r="G1" s="175"/>
      <c r="H1" s="175"/>
      <c r="I1" s="175"/>
    </row>
    <row r="2" spans="1:12" ht="23.25" x14ac:dyDescent="0.2">
      <c r="A2" s="175" t="s">
        <v>1</v>
      </c>
      <c r="B2" s="175"/>
      <c r="C2" s="175"/>
      <c r="D2" s="175"/>
      <c r="E2" s="175"/>
      <c r="F2" s="175"/>
      <c r="G2" s="175"/>
      <c r="H2" s="175"/>
      <c r="I2" s="175"/>
    </row>
    <row r="3" spans="1:12" ht="13.5" thickBot="1" x14ac:dyDescent="0.25">
      <c r="A3" s="34"/>
      <c r="B3" s="34"/>
      <c r="C3" s="34"/>
      <c r="D3" s="34"/>
      <c r="E3" s="34"/>
      <c r="F3" s="34"/>
      <c r="G3" s="34"/>
      <c r="H3" s="34"/>
      <c r="I3" s="34"/>
    </row>
    <row r="4" spans="1:12" ht="13.5" customHeight="1" x14ac:dyDescent="0.2">
      <c r="A4" s="176" t="s">
        <v>2</v>
      </c>
      <c r="B4" s="176"/>
      <c r="C4" s="176"/>
      <c r="D4" s="176"/>
      <c r="E4" s="176"/>
      <c r="F4" s="176"/>
      <c r="G4" s="176"/>
      <c r="H4" s="176"/>
      <c r="I4" s="176"/>
    </row>
    <row r="5" spans="1:12" x14ac:dyDescent="0.2">
      <c r="A5" s="177"/>
      <c r="B5" s="177"/>
      <c r="C5" s="177"/>
      <c r="D5" s="177"/>
      <c r="E5" s="177"/>
      <c r="F5" s="177"/>
      <c r="G5" s="177"/>
      <c r="H5" s="177"/>
      <c r="I5" s="177"/>
    </row>
    <row r="6" spans="1:12" x14ac:dyDescent="0.2">
      <c r="A6" s="177"/>
      <c r="B6" s="177"/>
      <c r="C6" s="177"/>
      <c r="D6" s="177"/>
      <c r="E6" s="177"/>
      <c r="F6" s="177"/>
      <c r="G6" s="177"/>
      <c r="H6" s="177"/>
      <c r="I6" s="177"/>
    </row>
    <row r="7" spans="1:12" ht="13.5" thickBot="1" x14ac:dyDescent="0.25">
      <c r="A7" s="178"/>
      <c r="B7" s="178"/>
      <c r="C7" s="178"/>
      <c r="D7" s="178"/>
      <c r="E7" s="178"/>
      <c r="F7" s="178"/>
      <c r="G7" s="178"/>
      <c r="H7" s="178"/>
      <c r="I7" s="178"/>
    </row>
    <row r="8" spans="1:12" ht="18" customHeight="1" thickBot="1" x14ac:dyDescent="0.25">
      <c r="A8" s="33" t="s">
        <v>3</v>
      </c>
      <c r="B8" s="194">
        <f>'June 22, 2022 - July 6, 2022'!$B$8</f>
        <v>0</v>
      </c>
      <c r="C8" s="194"/>
      <c r="D8" s="194"/>
      <c r="E8" s="4"/>
      <c r="F8" s="33" t="s">
        <v>4</v>
      </c>
      <c r="G8" s="193">
        <f>'Payroll Schedule'!$K$39</f>
        <v>45084</v>
      </c>
      <c r="H8" s="193"/>
      <c r="I8" s="193"/>
      <c r="J8" s="37"/>
      <c r="K8" s="12" t="str">
        <f>TEXT(G8,"dddd")</f>
        <v>Wednesday</v>
      </c>
    </row>
    <row r="9" spans="1:12" ht="18" customHeight="1" thickBot="1" x14ac:dyDescent="0.25">
      <c r="A9" s="33" t="s">
        <v>5</v>
      </c>
      <c r="B9" s="194">
        <f>'June 22, 2022 - July 6, 2022'!$B$9</f>
        <v>0</v>
      </c>
      <c r="C9" s="194"/>
      <c r="D9" s="194"/>
      <c r="E9" s="4"/>
      <c r="F9" s="33" t="s">
        <v>6</v>
      </c>
      <c r="G9" s="188">
        <f>'Payroll Schedule'!$L$39</f>
        <v>45098</v>
      </c>
      <c r="H9" s="188"/>
      <c r="I9" s="188"/>
      <c r="J9" s="38"/>
    </row>
    <row r="10" spans="1:12" ht="18" customHeight="1" thickBot="1" x14ac:dyDescent="0.25">
      <c r="A10" s="33" t="s">
        <v>7</v>
      </c>
      <c r="B10" s="194">
        <f>'June 22, 2022 - July 6, 2022'!$B$10</f>
        <v>0</v>
      </c>
      <c r="C10" s="194"/>
      <c r="D10" s="194"/>
      <c r="E10" s="4"/>
      <c r="F10" s="33" t="s">
        <v>8</v>
      </c>
      <c r="G10" s="189">
        <f>'Payroll Schedule'!$B$39</f>
        <v>12</v>
      </c>
      <c r="H10" s="189"/>
      <c r="I10" s="189"/>
      <c r="J10" s="38"/>
    </row>
    <row r="11" spans="1:12" ht="13.5" thickBot="1" x14ac:dyDescent="0.25">
      <c r="A11" s="34"/>
      <c r="B11" s="34"/>
      <c r="C11" s="34"/>
      <c r="D11" s="34"/>
      <c r="E11" s="34"/>
      <c r="F11" s="34"/>
      <c r="G11" s="34"/>
      <c r="H11" s="34"/>
      <c r="I11" s="34"/>
    </row>
    <row r="12" spans="1:12" s="2" customFormat="1" ht="39.75" thickTop="1" thickBot="1" x14ac:dyDescent="0.2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25">
      <c r="A13" s="204" t="s">
        <v>12</v>
      </c>
      <c r="B13" s="204"/>
      <c r="C13" s="152">
        <f>'May 22, 2023 - June 6, 2023'!$C$37</f>
        <v>0</v>
      </c>
      <c r="D13" s="152"/>
      <c r="E13" s="153"/>
      <c r="F13" s="154"/>
      <c r="G13" s="155"/>
      <c r="H13" s="156"/>
      <c r="I13" s="156"/>
      <c r="J13" s="39"/>
      <c r="K13" s="5"/>
      <c r="L13" s="3"/>
    </row>
    <row r="14" spans="1:12" ht="18" customHeight="1" thickTop="1" x14ac:dyDescent="0.2">
      <c r="A14" s="128" t="str">
        <f t="shared" ref="A14:A20" si="0">K14</f>
        <v/>
      </c>
      <c r="B14" s="129" t="s">
        <v>13</v>
      </c>
      <c r="C14" s="151"/>
      <c r="D14" s="130"/>
      <c r="E14" s="131"/>
      <c r="F14" s="128" t="b">
        <f t="shared" ref="F14:F20" si="1">K38</f>
        <v>0</v>
      </c>
      <c r="G14" s="132" t="s">
        <v>13</v>
      </c>
      <c r="H14" s="130"/>
      <c r="I14" s="130"/>
      <c r="K14" s="5" t="str">
        <f t="shared" ref="K14:K20" si="2">IF(EXACT(L14,$K$8)=TRUE,$G$8,IF(K13=0,"",IF(K13&lt;$G$9,K13+1,IF(K13=$G$9,""))))</f>
        <v/>
      </c>
      <c r="L14" s="3" t="s">
        <v>13</v>
      </c>
    </row>
    <row r="15" spans="1:12" ht="18" customHeight="1" x14ac:dyDescent="0.2">
      <c r="A15" s="26" t="b">
        <f t="shared" si="0"/>
        <v>0</v>
      </c>
      <c r="B15" s="134" t="s">
        <v>14</v>
      </c>
      <c r="C15" s="136"/>
      <c r="D15" s="136"/>
      <c r="E15" s="131"/>
      <c r="F15" s="26" t="b">
        <f t="shared" si="1"/>
        <v>0</v>
      </c>
      <c r="G15" s="134" t="s">
        <v>14</v>
      </c>
      <c r="H15" s="136"/>
      <c r="I15" s="136"/>
      <c r="K15" s="5" t="b">
        <f t="shared" si="2"/>
        <v>0</v>
      </c>
      <c r="L15" s="3" t="s">
        <v>14</v>
      </c>
    </row>
    <row r="16" spans="1:12" ht="18" customHeight="1" x14ac:dyDescent="0.2">
      <c r="A16" s="26" t="b">
        <f t="shared" si="0"/>
        <v>0</v>
      </c>
      <c r="B16" s="134" t="s">
        <v>15</v>
      </c>
      <c r="C16" s="136"/>
      <c r="D16" s="136"/>
      <c r="E16" s="131"/>
      <c r="F16" s="26" t="b">
        <f t="shared" si="1"/>
        <v>0</v>
      </c>
      <c r="G16" s="134" t="s">
        <v>15</v>
      </c>
      <c r="H16" s="136"/>
      <c r="I16" s="136"/>
      <c r="K16" s="5" t="b">
        <f t="shared" si="2"/>
        <v>0</v>
      </c>
      <c r="L16" s="3" t="s">
        <v>15</v>
      </c>
    </row>
    <row r="17" spans="1:12" ht="18" customHeight="1" x14ac:dyDescent="0.2">
      <c r="A17" s="26">
        <f t="shared" si="0"/>
        <v>45084</v>
      </c>
      <c r="B17" s="134" t="s">
        <v>16</v>
      </c>
      <c r="C17" s="135"/>
      <c r="D17" s="136"/>
      <c r="E17" s="131"/>
      <c r="F17" s="26" t="b">
        <f t="shared" si="1"/>
        <v>0</v>
      </c>
      <c r="G17" s="134" t="s">
        <v>16</v>
      </c>
      <c r="H17" s="136"/>
      <c r="I17" s="136"/>
      <c r="K17" s="5">
        <f t="shared" si="2"/>
        <v>45084</v>
      </c>
      <c r="L17" s="3" t="s">
        <v>16</v>
      </c>
    </row>
    <row r="18" spans="1:12" ht="18" customHeight="1" x14ac:dyDescent="0.2">
      <c r="A18" s="26">
        <f t="shared" si="0"/>
        <v>45085</v>
      </c>
      <c r="B18" s="134" t="s">
        <v>17</v>
      </c>
      <c r="C18" s="135">
        <v>5</v>
      </c>
      <c r="D18" s="136"/>
      <c r="E18" s="131"/>
      <c r="F18" s="26" t="b">
        <f t="shared" si="1"/>
        <v>0</v>
      </c>
      <c r="G18" s="134" t="s">
        <v>17</v>
      </c>
      <c r="H18" s="136"/>
      <c r="I18" s="136"/>
      <c r="K18" s="5">
        <f t="shared" si="2"/>
        <v>45085</v>
      </c>
      <c r="L18" s="3" t="s">
        <v>17</v>
      </c>
    </row>
    <row r="19" spans="1:12" ht="18" customHeight="1" x14ac:dyDescent="0.2">
      <c r="A19" s="26">
        <f t="shared" si="0"/>
        <v>45086</v>
      </c>
      <c r="B19" s="134" t="s">
        <v>18</v>
      </c>
      <c r="C19" s="135">
        <v>9</v>
      </c>
      <c r="D19" s="136"/>
      <c r="E19" s="131"/>
      <c r="F19" s="26" t="b">
        <f t="shared" si="1"/>
        <v>0</v>
      </c>
      <c r="G19" s="134" t="s">
        <v>18</v>
      </c>
      <c r="H19" s="136"/>
      <c r="I19" s="136"/>
      <c r="K19" s="5">
        <f t="shared" si="2"/>
        <v>45086</v>
      </c>
      <c r="L19" s="3" t="s">
        <v>18</v>
      </c>
    </row>
    <row r="20" spans="1:12" ht="18" customHeight="1" thickBot="1" x14ac:dyDescent="0.25">
      <c r="A20" s="27">
        <f t="shared" si="0"/>
        <v>45087</v>
      </c>
      <c r="B20" s="137" t="s">
        <v>19</v>
      </c>
      <c r="C20" s="138">
        <v>1</v>
      </c>
      <c r="D20" s="139"/>
      <c r="E20" s="131"/>
      <c r="F20" s="27" t="b">
        <f t="shared" si="1"/>
        <v>0</v>
      </c>
      <c r="G20" s="137" t="s">
        <v>19</v>
      </c>
      <c r="H20" s="139"/>
      <c r="I20" s="139"/>
      <c r="K20" s="5">
        <f t="shared" si="2"/>
        <v>45087</v>
      </c>
      <c r="L20" s="3" t="s">
        <v>19</v>
      </c>
    </row>
    <row r="21" spans="1:12" s="1" customFormat="1" ht="18" customHeight="1" thickTop="1" thickBot="1" x14ac:dyDescent="0.25">
      <c r="A21" s="140" t="s">
        <v>20</v>
      </c>
      <c r="B21" s="141"/>
      <c r="C21" s="142">
        <f>SUM(C13:C20)</f>
        <v>15</v>
      </c>
      <c r="D21" s="142">
        <f>IF(C21&gt;40,C21-40,0)</f>
        <v>0</v>
      </c>
      <c r="E21" s="143"/>
      <c r="F21" s="140" t="s">
        <v>23</v>
      </c>
      <c r="G21" s="141"/>
      <c r="H21" s="142">
        <f>SUM(H14:H20)</f>
        <v>0</v>
      </c>
      <c r="I21" s="142">
        <f>IF(H21&gt;40,H21-40,0)</f>
        <v>0</v>
      </c>
      <c r="J21" s="40"/>
      <c r="K21" s="8" t="s">
        <v>20</v>
      </c>
      <c r="L21" s="9"/>
    </row>
    <row r="22" spans="1:12" ht="18" customHeight="1" thickTop="1" x14ac:dyDescent="0.2">
      <c r="A22" s="128">
        <f t="shared" ref="A22:A28" si="3">K22</f>
        <v>45088</v>
      </c>
      <c r="B22" s="144" t="s">
        <v>13</v>
      </c>
      <c r="C22" s="133"/>
      <c r="D22" s="130"/>
      <c r="E22" s="131"/>
      <c r="F22" s="128" t="b">
        <f t="shared" ref="F22:F28" si="4">K46</f>
        <v>0</v>
      </c>
      <c r="G22" s="144" t="s">
        <v>13</v>
      </c>
      <c r="H22" s="130"/>
      <c r="I22" s="130"/>
      <c r="K22" s="5">
        <f>IF(K20=0,"",IF(K20&lt;$G$9,K20+1,IF(K20=$G$9,"")))</f>
        <v>45088</v>
      </c>
      <c r="L22" s="3" t="s">
        <v>13</v>
      </c>
    </row>
    <row r="23" spans="1:12" ht="18" customHeight="1" x14ac:dyDescent="0.2">
      <c r="A23" s="26">
        <f t="shared" si="3"/>
        <v>45089</v>
      </c>
      <c r="B23" s="145" t="s">
        <v>14</v>
      </c>
      <c r="C23" s="135">
        <v>4</v>
      </c>
      <c r="D23" s="136"/>
      <c r="E23" s="131"/>
      <c r="F23" s="26" t="b">
        <f t="shared" si="4"/>
        <v>0</v>
      </c>
      <c r="G23" s="145" t="s">
        <v>14</v>
      </c>
      <c r="H23" s="136"/>
      <c r="I23" s="136"/>
      <c r="K23" s="5">
        <f>IF(K22=0,"",IF(K22&lt;$G$9,K22+1,IF(K22=$G$9,"")))</f>
        <v>45089</v>
      </c>
      <c r="L23" s="3" t="s">
        <v>14</v>
      </c>
    </row>
    <row r="24" spans="1:12" ht="18" customHeight="1" x14ac:dyDescent="0.2">
      <c r="A24" s="26">
        <f t="shared" si="3"/>
        <v>45090</v>
      </c>
      <c r="B24" s="145" t="s">
        <v>15</v>
      </c>
      <c r="C24" s="135">
        <v>9</v>
      </c>
      <c r="D24" s="136"/>
      <c r="E24" s="131"/>
      <c r="F24" s="26" t="b">
        <f t="shared" si="4"/>
        <v>0</v>
      </c>
      <c r="G24" s="145" t="s">
        <v>15</v>
      </c>
      <c r="H24" s="136"/>
      <c r="I24" s="136"/>
      <c r="K24" s="5">
        <f t="shared" ref="K24:K28" si="5">IF(K23=0,"",IF(K23&lt;$G$9,K23+1,IF(K23=$G$9,"")))</f>
        <v>45090</v>
      </c>
      <c r="L24" s="3" t="s">
        <v>15</v>
      </c>
    </row>
    <row r="25" spans="1:12" ht="18" customHeight="1" x14ac:dyDescent="0.2">
      <c r="A25" s="26">
        <f t="shared" si="3"/>
        <v>45091</v>
      </c>
      <c r="B25" s="145" t="s">
        <v>16</v>
      </c>
      <c r="C25" s="135">
        <v>5</v>
      </c>
      <c r="D25" s="136"/>
      <c r="E25" s="131"/>
      <c r="F25" s="26" t="b">
        <f t="shared" si="4"/>
        <v>0</v>
      </c>
      <c r="G25" s="145" t="s">
        <v>16</v>
      </c>
      <c r="H25" s="136"/>
      <c r="I25" s="136"/>
      <c r="K25" s="5">
        <f t="shared" si="5"/>
        <v>45091</v>
      </c>
      <c r="L25" s="3" t="s">
        <v>16</v>
      </c>
    </row>
    <row r="26" spans="1:12" ht="18" customHeight="1" x14ac:dyDescent="0.2">
      <c r="A26" s="26">
        <f t="shared" si="3"/>
        <v>45092</v>
      </c>
      <c r="B26" s="145" t="s">
        <v>17</v>
      </c>
      <c r="C26" s="135"/>
      <c r="D26" s="136"/>
      <c r="E26" s="131"/>
      <c r="F26" s="26" t="b">
        <f t="shared" si="4"/>
        <v>0</v>
      </c>
      <c r="G26" s="145" t="s">
        <v>17</v>
      </c>
      <c r="H26" s="136"/>
      <c r="I26" s="136"/>
      <c r="K26" s="5">
        <f t="shared" si="5"/>
        <v>45092</v>
      </c>
      <c r="L26" s="3" t="s">
        <v>17</v>
      </c>
    </row>
    <row r="27" spans="1:12" ht="18" customHeight="1" x14ac:dyDescent="0.2">
      <c r="A27" s="26">
        <f t="shared" si="3"/>
        <v>45093</v>
      </c>
      <c r="B27" s="145" t="s">
        <v>18</v>
      </c>
      <c r="C27" s="135">
        <v>1</v>
      </c>
      <c r="D27" s="136"/>
      <c r="E27" s="131"/>
      <c r="F27" s="26" t="b">
        <f t="shared" si="4"/>
        <v>0</v>
      </c>
      <c r="G27" s="145" t="s">
        <v>18</v>
      </c>
      <c r="H27" s="136"/>
      <c r="I27" s="136"/>
      <c r="K27" s="5">
        <f t="shared" si="5"/>
        <v>45093</v>
      </c>
      <c r="L27" s="3" t="s">
        <v>18</v>
      </c>
    </row>
    <row r="28" spans="1:12" ht="18" customHeight="1" thickBot="1" x14ac:dyDescent="0.25">
      <c r="A28" s="27">
        <f t="shared" si="3"/>
        <v>45094</v>
      </c>
      <c r="B28" s="146" t="s">
        <v>19</v>
      </c>
      <c r="C28" s="138"/>
      <c r="D28" s="139"/>
      <c r="E28" s="131"/>
      <c r="F28" s="27" t="b">
        <f t="shared" si="4"/>
        <v>0</v>
      </c>
      <c r="G28" s="146" t="s">
        <v>19</v>
      </c>
      <c r="H28" s="139"/>
      <c r="I28" s="139"/>
      <c r="K28" s="5">
        <f t="shared" si="5"/>
        <v>45094</v>
      </c>
      <c r="L28" s="3" t="s">
        <v>19</v>
      </c>
    </row>
    <row r="29" spans="1:12" ht="18" customHeight="1" thickTop="1" thickBot="1" x14ac:dyDescent="0.25">
      <c r="A29" s="147" t="s">
        <v>21</v>
      </c>
      <c r="B29" s="141"/>
      <c r="C29" s="142">
        <f>SUM(C22:C28)</f>
        <v>19</v>
      </c>
      <c r="D29" s="142">
        <f>IF(C29&gt;40,C29-40,0)</f>
        <v>0</v>
      </c>
      <c r="E29" s="131"/>
      <c r="F29" s="148" t="s">
        <v>24</v>
      </c>
      <c r="G29" s="149"/>
      <c r="H29" s="142">
        <f>SUM(H22:H28)</f>
        <v>0</v>
      </c>
      <c r="I29" s="142">
        <f>IF(H29&gt;40,H29-40,0)</f>
        <v>0</v>
      </c>
      <c r="K29" s="8" t="s">
        <v>21</v>
      </c>
      <c r="L29" s="9"/>
    </row>
    <row r="30" spans="1:12" ht="18" customHeight="1" thickTop="1" thickBot="1" x14ac:dyDescent="0.25">
      <c r="A30" s="128">
        <f t="shared" ref="A30:A36" si="6">K30</f>
        <v>45095</v>
      </c>
      <c r="B30" s="144" t="s">
        <v>13</v>
      </c>
      <c r="C30" s="133"/>
      <c r="D30" s="130"/>
      <c r="E30" s="30"/>
      <c r="F30" s="15" t="s">
        <v>29</v>
      </c>
      <c r="G30" s="29"/>
      <c r="H30" s="31">
        <f>(C21+C29+C37+H21+H29)-C13</f>
        <v>52</v>
      </c>
      <c r="I30" s="31">
        <f>D21+D29+D37+I21+I29</f>
        <v>0</v>
      </c>
      <c r="K30" s="5">
        <f>IF(K28=0,"",IF(K28&lt;$G$9,K28+1,IF(K28=$G$9,"")))</f>
        <v>45095</v>
      </c>
      <c r="L30" s="3" t="s">
        <v>13</v>
      </c>
    </row>
    <row r="31" spans="1:12" ht="18" customHeight="1" thickTop="1" x14ac:dyDescent="0.2">
      <c r="A31" s="26">
        <f t="shared" si="6"/>
        <v>45096</v>
      </c>
      <c r="B31" s="145" t="s">
        <v>14</v>
      </c>
      <c r="C31" s="135">
        <v>1</v>
      </c>
      <c r="D31" s="136"/>
      <c r="E31" s="30"/>
      <c r="F31" s="195" t="s">
        <v>32</v>
      </c>
      <c r="G31" s="196"/>
      <c r="H31" s="196"/>
      <c r="I31" s="197"/>
      <c r="K31" s="5">
        <f>IF(K30=0,"",IF(K30&lt;$G$9,K30+1,IF(K30=$G$9,"")))</f>
        <v>45096</v>
      </c>
      <c r="L31" s="3" t="s">
        <v>14</v>
      </c>
    </row>
    <row r="32" spans="1:12" ht="18" customHeight="1" x14ac:dyDescent="0.2">
      <c r="A32" s="26">
        <f t="shared" si="6"/>
        <v>45097</v>
      </c>
      <c r="B32" s="145" t="s">
        <v>15</v>
      </c>
      <c r="C32" s="135">
        <v>9</v>
      </c>
      <c r="D32" s="136"/>
      <c r="E32" s="30"/>
      <c r="F32" s="198"/>
      <c r="G32" s="199"/>
      <c r="H32" s="199"/>
      <c r="I32" s="200"/>
      <c r="K32" s="5">
        <f t="shared" ref="K32:K36" si="7">IF(K31=0,"",IF(K31&lt;$G$9,K31+1,IF(K31=$G$9,"")))</f>
        <v>45097</v>
      </c>
      <c r="L32" s="3" t="s">
        <v>15</v>
      </c>
    </row>
    <row r="33" spans="1:12" ht="18" customHeight="1" x14ac:dyDescent="0.2">
      <c r="A33" s="26">
        <f t="shared" si="6"/>
        <v>45098</v>
      </c>
      <c r="B33" s="145" t="s">
        <v>16</v>
      </c>
      <c r="C33" s="135">
        <v>8</v>
      </c>
      <c r="D33" s="136"/>
      <c r="E33" s="30"/>
      <c r="F33" s="198"/>
      <c r="G33" s="199"/>
      <c r="H33" s="199"/>
      <c r="I33" s="200"/>
      <c r="K33" s="5">
        <f t="shared" si="7"/>
        <v>45098</v>
      </c>
      <c r="L33" s="3" t="s">
        <v>16</v>
      </c>
    </row>
    <row r="34" spans="1:12" ht="18" customHeight="1" x14ac:dyDescent="0.2">
      <c r="A34" s="26" t="str">
        <f t="shared" si="6"/>
        <v/>
      </c>
      <c r="B34" s="145" t="s">
        <v>17</v>
      </c>
      <c r="C34" s="136"/>
      <c r="D34" s="136"/>
      <c r="E34" s="30"/>
      <c r="F34" s="198"/>
      <c r="G34" s="199"/>
      <c r="H34" s="199"/>
      <c r="I34" s="200"/>
      <c r="K34" s="5" t="str">
        <f t="shared" si="7"/>
        <v/>
      </c>
      <c r="L34" s="3" t="s">
        <v>17</v>
      </c>
    </row>
    <row r="35" spans="1:12" ht="18" customHeight="1" x14ac:dyDescent="0.2">
      <c r="A35" s="26" t="b">
        <f t="shared" si="6"/>
        <v>0</v>
      </c>
      <c r="B35" s="145" t="s">
        <v>18</v>
      </c>
      <c r="C35" s="136"/>
      <c r="D35" s="136"/>
      <c r="E35" s="30"/>
      <c r="F35" s="198"/>
      <c r="G35" s="199"/>
      <c r="H35" s="199"/>
      <c r="I35" s="200"/>
      <c r="K35" s="5" t="b">
        <f t="shared" si="7"/>
        <v>0</v>
      </c>
      <c r="L35" s="3" t="s">
        <v>18</v>
      </c>
    </row>
    <row r="36" spans="1:12" ht="18" customHeight="1" thickBot="1" x14ac:dyDescent="0.25">
      <c r="A36" s="27" t="b">
        <f t="shared" si="6"/>
        <v>0</v>
      </c>
      <c r="B36" s="146" t="s">
        <v>19</v>
      </c>
      <c r="C36" s="139"/>
      <c r="D36" s="139"/>
      <c r="E36" s="30"/>
      <c r="F36" s="198"/>
      <c r="G36" s="199"/>
      <c r="H36" s="199"/>
      <c r="I36" s="200"/>
      <c r="K36" s="5" t="b">
        <f t="shared" si="7"/>
        <v>0</v>
      </c>
      <c r="L36" s="3" t="s">
        <v>19</v>
      </c>
    </row>
    <row r="37" spans="1:12" ht="18" customHeight="1" thickTop="1" thickBot="1" x14ac:dyDescent="0.25">
      <c r="A37" s="148" t="s">
        <v>22</v>
      </c>
      <c r="B37" s="149"/>
      <c r="C37" s="142">
        <f>SUM(C30:C36)</f>
        <v>18</v>
      </c>
      <c r="D37" s="142">
        <f>IF(C37&gt;40,C37-40,0)</f>
        <v>0</v>
      </c>
      <c r="E37" s="32"/>
      <c r="F37" s="201"/>
      <c r="G37" s="202"/>
      <c r="H37" s="202"/>
      <c r="I37" s="203"/>
      <c r="K37" s="8" t="s">
        <v>22</v>
      </c>
      <c r="L37" s="10"/>
    </row>
    <row r="38" spans="1:12" ht="13.5" thickTop="1" x14ac:dyDescent="0.2">
      <c r="A38" s="34"/>
      <c r="B38" s="34"/>
      <c r="C38" s="34"/>
      <c r="D38" s="34"/>
      <c r="E38" s="34"/>
      <c r="F38" s="34"/>
      <c r="G38" s="34"/>
      <c r="H38" s="34"/>
      <c r="I38" s="34"/>
      <c r="K38" s="5" t="b">
        <f>IF(K36=0,"",IF(K36&lt;$G$9,K36+1,IF(K36=$G$9,"")))</f>
        <v>0</v>
      </c>
      <c r="L38" s="3" t="s">
        <v>13</v>
      </c>
    </row>
    <row r="39" spans="1:12" ht="24.75" customHeight="1" thickBot="1" x14ac:dyDescent="0.25">
      <c r="A39" s="171"/>
      <c r="B39" s="171"/>
      <c r="C39" s="34"/>
      <c r="D39" s="35"/>
      <c r="E39" s="34"/>
      <c r="F39" s="171"/>
      <c r="G39" s="171"/>
      <c r="H39" s="34"/>
      <c r="I39" s="35"/>
      <c r="K39" s="5" t="b">
        <f>IF(K38=0,"",IF(K38&lt;$G$9,K38+1,IF(K38=$G$9,"")))</f>
        <v>0</v>
      </c>
      <c r="L39" s="3" t="s">
        <v>14</v>
      </c>
    </row>
    <row r="40" spans="1:12" x14ac:dyDescent="0.2">
      <c r="A40" s="172" t="s">
        <v>30</v>
      </c>
      <c r="B40" s="172"/>
      <c r="C40" s="34"/>
      <c r="D40" s="36" t="s">
        <v>25</v>
      </c>
      <c r="E40" s="34"/>
      <c r="F40" s="172" t="s">
        <v>31</v>
      </c>
      <c r="G40" s="172"/>
      <c r="H40" s="34"/>
      <c r="I40" s="36" t="s">
        <v>25</v>
      </c>
      <c r="K40" s="5" t="b">
        <f t="shared" ref="K40:K44" si="8">IF(K39=0,"",IF(K39&lt;$G$9,K39+1,IF(K39=$G$9,"")))</f>
        <v>0</v>
      </c>
      <c r="L40" s="3" t="s">
        <v>15</v>
      </c>
    </row>
    <row r="41" spans="1:12" x14ac:dyDescent="0.2">
      <c r="A41" s="34"/>
      <c r="B41" s="34"/>
      <c r="C41" s="34"/>
      <c r="D41" s="34"/>
      <c r="E41" s="34"/>
      <c r="F41" s="34"/>
      <c r="G41" s="34"/>
      <c r="H41" s="34"/>
      <c r="I41" s="34"/>
      <c r="K41" s="5" t="b">
        <f t="shared" si="8"/>
        <v>0</v>
      </c>
      <c r="L41" s="3" t="s">
        <v>16</v>
      </c>
    </row>
    <row r="42" spans="1:12" ht="30.75" customHeight="1" x14ac:dyDescent="0.25">
      <c r="A42" s="174" t="s">
        <v>26</v>
      </c>
      <c r="B42" s="174"/>
      <c r="C42" s="174"/>
      <c r="D42" s="174"/>
      <c r="E42" s="34"/>
      <c r="F42" s="173" t="s">
        <v>27</v>
      </c>
      <c r="G42" s="173"/>
      <c r="H42" s="173"/>
      <c r="I42" s="173"/>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10" t="s">
        <v>23</v>
      </c>
      <c r="L45" s="10"/>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10" t="s">
        <v>24</v>
      </c>
      <c r="L53" s="10"/>
    </row>
  </sheetData>
  <sheetProtection algorithmName="SHA-512" hashValue="mw20fpkYld5XaKLxpJUrt1fqfX1hotj/A8ZkDVDxd7N8P853jBwUcO1M4lJiUujW5BW9SY4WA3sbDbnrFxi2Ww==" saltValue="wVZ4wg1M8UAGQ9HTpt5ppQ=="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K45 L13:L21 L28:L29 L36:L52">
    <cfRule type="cellIs" dxfId="37" priority="34" operator="equal">
      <formula>FALSE</formula>
    </cfRule>
  </conditionalFormatting>
  <conditionalFormatting sqref="A14">
    <cfRule type="cellIs" dxfId="36" priority="38" operator="equal">
      <formula>FALSE</formula>
    </cfRule>
  </conditionalFormatting>
  <conditionalFormatting sqref="L29:L37 K13:K21 K29 K37 K45">
    <cfRule type="cellIs" dxfId="35" priority="37" operator="equal">
      <formula>FALSE</formula>
    </cfRule>
  </conditionalFormatting>
  <conditionalFormatting sqref="K21">
    <cfRule type="cellIs" dxfId="34" priority="36" operator="equal">
      <formula>FALSE</formula>
    </cfRule>
  </conditionalFormatting>
  <conditionalFormatting sqref="L21:L29">
    <cfRule type="cellIs" dxfId="33" priority="35" operator="equal">
      <formula>FALSE</formula>
    </cfRule>
  </conditionalFormatting>
  <conditionalFormatting sqref="K48:K52">
    <cfRule type="cellIs" dxfId="32" priority="22" operator="equal">
      <formula>FALSE</formula>
    </cfRule>
  </conditionalFormatting>
  <conditionalFormatting sqref="F30">
    <cfRule type="cellIs" dxfId="31" priority="3" operator="equal">
      <formula>FALSE</formula>
    </cfRule>
  </conditionalFormatting>
  <conditionalFormatting sqref="K31">
    <cfRule type="cellIs" dxfId="30" priority="29" operator="equal">
      <formula>FALSE</formula>
    </cfRule>
  </conditionalFormatting>
  <conditionalFormatting sqref="K47">
    <cfRule type="cellIs" dxfId="29" priority="23" operator="equal">
      <formula>FALSE</formula>
    </cfRule>
  </conditionalFormatting>
  <conditionalFormatting sqref="K38">
    <cfRule type="cellIs" dxfId="28" priority="27" operator="equal">
      <formula>FALSE</formula>
    </cfRule>
  </conditionalFormatting>
  <conditionalFormatting sqref="K39">
    <cfRule type="cellIs" dxfId="27" priority="26" operator="equal">
      <formula>FALSE</formula>
    </cfRule>
  </conditionalFormatting>
  <conditionalFormatting sqref="K40:K44">
    <cfRule type="cellIs" dxfId="26" priority="25" operator="equal">
      <formula>FALSE</formula>
    </cfRule>
  </conditionalFormatting>
  <conditionalFormatting sqref="K22">
    <cfRule type="cellIs" dxfId="25" priority="33" operator="equal">
      <formula>FALSE</formula>
    </cfRule>
  </conditionalFormatting>
  <conditionalFormatting sqref="K23">
    <cfRule type="cellIs" dxfId="24" priority="32" operator="equal">
      <formula>FALSE</formula>
    </cfRule>
  </conditionalFormatting>
  <conditionalFormatting sqref="K24:K28">
    <cfRule type="cellIs" dxfId="23" priority="31" operator="equal">
      <formula>FALSE</formula>
    </cfRule>
  </conditionalFormatting>
  <conditionalFormatting sqref="K30">
    <cfRule type="cellIs" dxfId="22" priority="30" operator="equal">
      <formula>FALSE</formula>
    </cfRule>
  </conditionalFormatting>
  <conditionalFormatting sqref="B30:B36">
    <cfRule type="cellIs" dxfId="21" priority="10" operator="equal">
      <formula>FALSE</formula>
    </cfRule>
  </conditionalFormatting>
  <conditionalFormatting sqref="K32:K36">
    <cfRule type="cellIs" dxfId="20" priority="28" operator="equal">
      <formula>FALSE</formula>
    </cfRule>
  </conditionalFormatting>
  <conditionalFormatting sqref="A22">
    <cfRule type="cellIs" dxfId="19" priority="8" operator="equal">
      <formula>FALSE</formula>
    </cfRule>
  </conditionalFormatting>
  <conditionalFormatting sqref="F22">
    <cfRule type="cellIs" dxfId="18" priority="6" operator="equal">
      <formula>FALSE</formula>
    </cfRule>
  </conditionalFormatting>
  <conditionalFormatting sqref="K46">
    <cfRule type="cellIs" dxfId="17" priority="24" operator="equal">
      <formula>FALSE</formula>
    </cfRule>
  </conditionalFormatting>
  <conditionalFormatting sqref="F30">
    <cfRule type="cellIs" dxfId="16" priority="4" operator="equal">
      <formula>FALSE</formula>
    </cfRule>
  </conditionalFormatting>
  <conditionalFormatting sqref="A14:A20">
    <cfRule type="containsText" dxfId="15" priority="21" operator="containsText" text="FALSE">
      <formula>NOT(ISERROR(SEARCH("FALSE",A14)))</formula>
    </cfRule>
  </conditionalFormatting>
  <conditionalFormatting sqref="F14">
    <cfRule type="cellIs" dxfId="14" priority="20" operator="equal">
      <formula>FALSE</formula>
    </cfRule>
  </conditionalFormatting>
  <conditionalFormatting sqref="F14:F20">
    <cfRule type="containsText" dxfId="13" priority="19" operator="containsText" text="FALSE">
      <formula>NOT(ISERROR(SEARCH("FALSE",F14)))</formula>
    </cfRule>
  </conditionalFormatting>
  <conditionalFormatting sqref="B28">
    <cfRule type="cellIs" dxfId="12" priority="17" operator="equal">
      <formula>FALSE</formula>
    </cfRule>
  </conditionalFormatting>
  <conditionalFormatting sqref="B22:B28">
    <cfRule type="cellIs" dxfId="11" priority="18" operator="equal">
      <formula>FALSE</formula>
    </cfRule>
  </conditionalFormatting>
  <conditionalFormatting sqref="A29">
    <cfRule type="cellIs" dxfId="10" priority="16" operator="equal">
      <formula>FALSE</formula>
    </cfRule>
  </conditionalFormatting>
  <conditionalFormatting sqref="F29">
    <cfRule type="cellIs" dxfId="9" priority="13" operator="equal">
      <formula>FALSE</formula>
    </cfRule>
  </conditionalFormatting>
  <conditionalFormatting sqref="G22:G28">
    <cfRule type="cellIs" dxfId="8" priority="15" operator="equal">
      <formula>FALSE</formula>
    </cfRule>
  </conditionalFormatting>
  <conditionalFormatting sqref="F29">
    <cfRule type="cellIs" dxfId="7" priority="14" operator="equal">
      <formula>FALSE</formula>
    </cfRule>
  </conditionalFormatting>
  <conditionalFormatting sqref="A30">
    <cfRule type="cellIs" dxfId="6" priority="12" operator="equal">
      <formula>FALSE</formula>
    </cfRule>
  </conditionalFormatting>
  <conditionalFormatting sqref="A30:A36">
    <cfRule type="containsText" dxfId="5" priority="11" operator="containsText" text="FALSE">
      <formula>NOT(ISERROR(SEARCH("FALSE",A30)))</formula>
    </cfRule>
  </conditionalFormatting>
  <conditionalFormatting sqref="B36">
    <cfRule type="cellIs" dxfId="4" priority="9" operator="equal">
      <formula>FALSE</formula>
    </cfRule>
  </conditionalFormatting>
  <conditionalFormatting sqref="A22:A28">
    <cfRule type="containsText" dxfId="3" priority="7" operator="containsText" text="FALSE">
      <formula>NOT(ISERROR(SEARCH("FALSE",A22)))</formula>
    </cfRule>
  </conditionalFormatting>
  <conditionalFormatting sqref="F22:F28">
    <cfRule type="containsText" dxfId="2" priority="5" operator="containsText" text="FALSE">
      <formula>NOT(ISERROR(SEARCH("FALSE",F22)))</formula>
    </cfRule>
  </conditionalFormatting>
  <conditionalFormatting sqref="B8:D8">
    <cfRule type="cellIs" dxfId="1" priority="2" operator="equal">
      <formula>0</formula>
    </cfRule>
  </conditionalFormatting>
  <conditionalFormatting sqref="B9:D10">
    <cfRule type="cellIs" dxfId="0" priority="1" operator="equal">
      <formula>0</formula>
    </cfRule>
  </conditionalFormatting>
  <dataValidations count="3">
    <dataValidation allowBlank="1" showInputMessage="1" showErrorMessage="1" prompt="Enter your MSU ID into this field and it will populate to all the other time re[prts in this workbook." sqref="B8 J8" xr:uid="{00000000-0002-0000-1900-000000000000}"/>
    <dataValidation allowBlank="1" showInputMessage="1" showErrorMessage="1" prompt="Enter your Name into this field and it will populate to all the other time reports in this workbook." sqref="B9 J9" xr:uid="{00000000-0002-0000-1900-000001000000}"/>
    <dataValidation allowBlank="1" showInputMessage="1" showErrorMessage="1" prompt="Enter your Department Name into this field and it will populate to all the other time reports in this workbook." sqref="B10 J10" xr:uid="{00000000-0002-0000-1900-000002000000}"/>
  </dataValidations>
  <printOptions horizontalCentered="1"/>
  <pageMargins left="0" right="0" top="0.5" bottom="0.5" header="0.3" footer="0.3"/>
  <pageSetup scale="92" orientation="portrait" r:id="rId1"/>
  <headerFooter>
    <oddFooter>&amp;RMay-2018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26</vt:i4>
      </vt:variant>
    </vt:vector>
  </HeadingPairs>
  <TitlesOfParts>
    <vt:vector size="52" baseType="lpstr">
      <vt:lpstr>Payroll Schedule</vt:lpstr>
      <vt:lpstr>Previous June Split WK HRS</vt:lpstr>
      <vt:lpstr>June 22, 2022 - July 6, 2022</vt:lpstr>
      <vt:lpstr>July 7, 2022 - July 20, 2022</vt:lpstr>
      <vt:lpstr>July 21, 2021 - August 4, 2022</vt:lpstr>
      <vt:lpstr>Aug 5, 2022 - Aug 22, 2022</vt:lpstr>
      <vt:lpstr>Aug 23, 2022 - Sept 6, 2022</vt:lpstr>
      <vt:lpstr>Sept 7, 2022 - Sept 21, 2022</vt:lpstr>
      <vt:lpstr>Sept 22, 2022 - Oct 5, 2022</vt:lpstr>
      <vt:lpstr>Oct 6, 2022 - Oct 20, 2022</vt:lpstr>
      <vt:lpstr>Oct 21, 2022 - Nov 3, 2022</vt:lpstr>
      <vt:lpstr>Nov 4, 2022 - Nov 17, 2022</vt:lpstr>
      <vt:lpstr>Nov 18, 2022 - Dec 4, 2022</vt:lpstr>
      <vt:lpstr>Dec 5, 2022 - Dec 8, 2022</vt:lpstr>
      <vt:lpstr>Dec 9, 2022 - Jan 4, 2023</vt:lpstr>
      <vt:lpstr>Jan 5, 2023 - Jan 22, 2023</vt:lpstr>
      <vt:lpstr>Jan 23, 2023 - Feb 6, 2023</vt:lpstr>
      <vt:lpstr>Feb 7, 2023 - Feb 19, 2023</vt:lpstr>
      <vt:lpstr>Feb 20, 2023 - March 6, 2023</vt:lpstr>
      <vt:lpstr>March 7, 2023 - March 22, 2023</vt:lpstr>
      <vt:lpstr>March 23, 2023 - April 4, 2023</vt:lpstr>
      <vt:lpstr>April 5, 2023 - April 19, 2023</vt:lpstr>
      <vt:lpstr>April 20, 2023 - May 4, 2023</vt:lpstr>
      <vt:lpstr>May 5, 2023 - May 21, 2023</vt:lpstr>
      <vt:lpstr>May 22, 2023 - June 6, 2023</vt:lpstr>
      <vt:lpstr>June 7, 2023 - June 21, 2023</vt:lpstr>
      <vt:lpstr>'April 20, 2023 - May 4, 2023'!Print_Area</vt:lpstr>
      <vt:lpstr>'April 5, 2023 - April 19, 2023'!Print_Area</vt:lpstr>
      <vt:lpstr>'Aug 23, 2022 - Sept 6, 2022'!Print_Area</vt:lpstr>
      <vt:lpstr>'Aug 5, 2022 - Aug 22, 2022'!Print_Area</vt:lpstr>
      <vt:lpstr>'Dec 5, 2022 - Dec 8, 2022'!Print_Area</vt:lpstr>
      <vt:lpstr>'Dec 9, 2022 - Jan 4, 2023'!Print_Area</vt:lpstr>
      <vt:lpstr>'Feb 20, 2023 - March 6, 2023'!Print_Area</vt:lpstr>
      <vt:lpstr>'Feb 7, 2023 - Feb 19, 2023'!Print_Area</vt:lpstr>
      <vt:lpstr>'Jan 23, 2023 - Feb 6, 2023'!Print_Area</vt:lpstr>
      <vt:lpstr>'Jan 5, 2023 - Jan 22, 2023'!Print_Area</vt:lpstr>
      <vt:lpstr>'July 21, 2021 - August 4, 2022'!Print_Area</vt:lpstr>
      <vt:lpstr>'July 7, 2022 - July 20, 2022'!Print_Area</vt:lpstr>
      <vt:lpstr>'June 22, 2022 - July 6, 2022'!Print_Area</vt:lpstr>
      <vt:lpstr>'June 7, 2023 - June 21, 2023'!Print_Area</vt:lpstr>
      <vt:lpstr>'March 23, 2023 - April 4, 2023'!Print_Area</vt:lpstr>
      <vt:lpstr>'March 7, 2023 - March 22, 2023'!Print_Area</vt:lpstr>
      <vt:lpstr>'May 22, 2023 - June 6, 2023'!Print_Area</vt:lpstr>
      <vt:lpstr>'May 5, 2023 - May 21, 2023'!Print_Area</vt:lpstr>
      <vt:lpstr>'Nov 18, 2022 - Dec 4, 2022'!Print_Area</vt:lpstr>
      <vt:lpstr>'Nov 4, 2022 - Nov 17, 2022'!Print_Area</vt:lpstr>
      <vt:lpstr>'Oct 21, 2022 - Nov 3, 2022'!Print_Area</vt:lpstr>
      <vt:lpstr>'Oct 6, 2022 - Oct 20, 2022'!Print_Area</vt:lpstr>
      <vt:lpstr>'Payroll Schedule'!Print_Area</vt:lpstr>
      <vt:lpstr>'Previous June Split WK HRS'!Print_Area</vt:lpstr>
      <vt:lpstr>'Sept 22, 2022 - Oct 5, 2022'!Print_Area</vt:lpstr>
      <vt:lpstr>'Sept 7, 2022 - Sept 21, 2022'!Print_Area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Shaw, Judy</dc:creator>
  <cp:lastModifiedBy>jcr15</cp:lastModifiedBy>
  <cp:lastPrinted>2020-06-15T20:47:41Z</cp:lastPrinted>
  <dcterms:created xsi:type="dcterms:W3CDTF">2018-05-10T13:05:41Z</dcterms:created>
  <dcterms:modified xsi:type="dcterms:W3CDTF">2022-06-09T20:53:55Z</dcterms:modified>
</cp:coreProperties>
</file>